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elp" sheetId="1" state="visible" r:id="rId3"/>
    <sheet name="Purchases" sheetId="2" state="visible" r:id="rId4"/>
    <sheet name="Groups" sheetId="3" state="visible" r:id="rId5"/>
    <sheet name="SKU Costs" sheetId="4" state="visible" r:id="rId6"/>
    <sheet name="Inputs" sheetId="5" state="visible" r:id="rId7"/>
    <sheet name="OpEx" sheetId="6" state="visible" r:id="rId8"/>
    <sheet name="Non-FK Sales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<sst xmlns="http://schemas.openxmlformats.org/spreadsheetml/2006/main" count="158" uniqueCount="123">
  <si>
    <t xml:space="preserve">SellerLens by TVD - Cost Model Template</t>
  </si>
  <si>
    <t xml:space="preserve">How to use this workbook</t>
  </si>
  <si>
    <t xml:space="preserve">1. Fill in the sheets</t>
  </si>
  <si>
    <t xml:space="preserve">Six sheets accept your input: "Purchases", "Groups", "SKU Costs", "Inputs", "OpEx", and "Non-FK Sales". This Help sheet is just instructions - the dashboard ignores it.</t>
  </si>
  <si>
    <t xml:space="preserve">2. Save the file</t>
  </si>
  <si>
    <t xml:space="preserve">Save the workbook as .xlsx. From Google Sheets: File &gt; Download &gt; Microsoft Excel (.xlsx).</t>
  </si>
  <si>
    <t xml:space="preserve">3. Upload to SellerLens</t>
  </si>
  <si>
    <t xml:space="preserve">Open the SellerLens dashboard &gt; Data Sources tab &gt; drag the saved file into the upload zone.</t>
  </si>
  <si>
    <t xml:space="preserve">4. Auto-detection</t>
  </si>
  <si>
    <t xml:space="preserve">The dashboard reads sheet names and headers. Do not rename the sheets or change column headers.</t>
  </si>
  <si>
    <t xml:space="preserve">SHEET-BY-SHEET GUIDE</t>
  </si>
  <si>
    <t xml:space="preserve">Sheet 1: Purchases</t>
  </si>
  <si>
    <t xml:space="preserve">Logs every purchase. Gives the dashboard data for rolling weighted-average landed cost per SKU. Add a row every time you buy stock. GST format: 0.18 means 18%.</t>
  </si>
  <si>
    <t xml:space="preserve">Sheet 2: Groups</t>
  </si>
  <si>
    <t xml:space="preserve">Map multiple SKU codes that represent the same physical product (e.g., same item on FK + Shopsy under different SKUs). Sales of any member SKU draw from the shared inventory pool.</t>
  </si>
  <si>
    <t xml:space="preserve">Sheet 3: SKU Costs</t>
  </si>
  <si>
    <t xml:space="preserve">Snapshot of current cost components per SKU. Used as fallback when no Purchases data exists for a SKU.</t>
  </si>
  <si>
    <t xml:space="preserve">Sheet 4: Inputs</t>
  </si>
  <si>
    <t xml:space="preserve">Default rates for profit calculations (cancel rate, return rate, FK fee %, etc.). Pre-filled with reasonable defaults.</t>
  </si>
  <si>
    <t xml:space="preserve">Sheet 5: OpEx</t>
  </si>
  <si>
    <t xml:space="preserve">Indirect business expenses (rent, salaries, software). Pro-rated and allocated to SKUs by bank settlement share. Recurrence: Monthly or One-time.</t>
  </si>
  <si>
    <t xml:space="preserve">Sheet 6: Non-FK Sales</t>
  </si>
  <si>
    <t xml:space="preserve">Units sold outside Flipkart (Amazon/BuiBee/Meesho), influencer freebies, damaged write-offs. Deplete inventory but do NOT flow into FK P&amp;L.</t>
  </si>
  <si>
    <t xml:space="preserve">CELL COLOR GUIDE</t>
  </si>
  <si>
    <t xml:space="preserve">Yellow cells</t>
  </si>
  <si>
    <t xml:space="preserve">You fill these in.</t>
  </si>
  <si>
    <t xml:space="preserve">Green cells</t>
  </si>
  <si>
    <t xml:space="preserve">Example rows showing the format. Delete these once you have your own data.</t>
  </si>
  <si>
    <t xml:space="preserve">Grey cells</t>
  </si>
  <si>
    <t xml:space="preserve">Auto-computed by formula. Do not edit.</t>
  </si>
  <si>
    <t xml:space="preserve">NEED HELP?</t>
  </si>
  <si>
    <t xml:space="preserve">Setup help</t>
  </si>
  <si>
    <t xml:space="preserve">Tripping Vibe Digital helps sellers like you scale profitably on Flipkart. Email: ap@trippingvibe.digital</t>
  </si>
  <si>
    <t xml:space="preserve">Date</t>
  </si>
  <si>
    <t xml:space="preserve">SKU</t>
  </si>
  <si>
    <t xml:space="preserve">Group</t>
  </si>
  <si>
    <t xml:space="preserve">Quantity</t>
  </si>
  <si>
    <t xml:space="preserve">Purchase Price (excl GST)</t>
  </si>
  <si>
    <t xml:space="preserve">GST</t>
  </si>
  <si>
    <t xml:space="preserve">Transport</t>
  </si>
  <si>
    <t xml:space="preserve">Packing</t>
  </si>
  <si>
    <t xml:space="preserve">Landed/unit</t>
  </si>
  <si>
    <t xml:space="preserve">Total</t>
  </si>
  <si>
    <t xml:space="preserve">Total spend:</t>
  </si>
  <si>
    <t xml:space="preserve">2026-01-15</t>
  </si>
  <si>
    <t xml:space="preserve">WIDGET-RED-01</t>
  </si>
  <si>
    <t xml:space="preserve">WIDGET-FAMILY</t>
  </si>
  <si>
    <t xml:space="preserve">Total units:</t>
  </si>
  <si>
    <t xml:space="preserve">WIDGET-BLUE-01</t>
  </si>
  <si>
    <t xml:space="preserve">2026-02-10</t>
  </si>
  <si>
    <t xml:space="preserve">GADGET-PRO-A</t>
  </si>
  <si>
    <t xml:space="preserve">GADGET-PRO</t>
  </si>
  <si>
    <t xml:space="preserve">2026-03-05</t>
  </si>
  <si>
    <t xml:space="preserve">2026-03-20</t>
  </si>
  <si>
    <t xml:space="preserve">KITCHEN-BOWL-S</t>
  </si>
  <si>
    <t xml:space="preserve">Group ID</t>
  </si>
  <si>
    <t xml:space="preserve">Display Name</t>
  </si>
  <si>
    <t xml:space="preserve">Members (comma-separated SKU list)</t>
  </si>
  <si>
    <t xml:space="preserve">Widget (All Colors)</t>
  </si>
  <si>
    <t xml:space="preserve">WIDGET-RED-01, WIDGET-BLUE-01, WIDGET-GREEN-01</t>
  </si>
  <si>
    <t xml:space="preserve">Gadget Pro Series</t>
  </si>
  <si>
    <t xml:space="preserve">GADGET-PRO-A, GADGET-PRO-B</t>
  </si>
  <si>
    <t xml:space="preserve">Type</t>
  </si>
  <si>
    <t xml:space="preserve">Purchase (excl GST)</t>
  </si>
  <si>
    <t xml:space="preserve">Purchase (incl GST)</t>
  </si>
  <si>
    <t xml:space="preserve">Total Landed</t>
  </si>
  <si>
    <t xml:space="preserve">Home &amp; Kitchen</t>
  </si>
  <si>
    <t xml:space="preserve">Electronics</t>
  </si>
  <si>
    <t xml:space="preserve">Parameter</t>
  </si>
  <si>
    <t xml:space="preserve">Value</t>
  </si>
  <si>
    <t xml:space="preserve">Notes</t>
  </si>
  <si>
    <t xml:space="preserve">Default Cancel Rate</t>
  </si>
  <si>
    <t xml:space="preserve">Share of orders cancelled before shipment (0.23 = 23%)</t>
  </si>
  <si>
    <t xml:space="preserve">Default Return Rate</t>
  </si>
  <si>
    <t xml:space="preserve">Share of shipped orders returned</t>
  </si>
  <si>
    <t xml:space="preserve">Default Damage Rate</t>
  </si>
  <si>
    <t xml:space="preserve">Share of returned units arriving damaged</t>
  </si>
  <si>
    <t xml:space="preserve">Damage Loss Rate</t>
  </si>
  <si>
    <t xml:space="preserve">Fraction of damaged unit cost that is unrecoverable</t>
  </si>
  <si>
    <t xml:space="preserve">FK Fee % of Net Sales</t>
  </si>
  <si>
    <t xml:space="preserve">Average commission + fees as share of net sales</t>
  </si>
  <si>
    <t xml:space="preserve">Packaging Cost / Order</t>
  </si>
  <si>
    <t xml:space="preserve">Outbound shipping packaging per order</t>
  </si>
  <si>
    <t xml:space="preserve">Ad Cost / Delivered Order</t>
  </si>
  <si>
    <t xml:space="preserve">Average ad spend per successful order</t>
  </si>
  <si>
    <t xml:space="preserve">Category</t>
  </si>
  <si>
    <t xml:space="preserve">Amount</t>
  </si>
  <si>
    <t xml:space="preserve">Recurrence</t>
  </si>
  <si>
    <t xml:space="preserve">Monthly recurring:</t>
  </si>
  <si>
    <t xml:space="preserve">2026-01-01</t>
  </si>
  <si>
    <t xml:space="preserve">Rent</t>
  </si>
  <si>
    <t xml:space="preserve">Monthly</t>
  </si>
  <si>
    <t xml:space="preserve">Office + warehouse</t>
  </si>
  <si>
    <t xml:space="preserve">One-time total:</t>
  </si>
  <si>
    <t xml:space="preserve">Salaries</t>
  </si>
  <si>
    <t xml:space="preserve">2 staff</t>
  </si>
  <si>
    <t xml:space="preserve">2026-01-05</t>
  </si>
  <si>
    <t xml:space="preserve">Software (Tally, Zoho)</t>
  </si>
  <si>
    <t xml:space="preserve">Subscriptions</t>
  </si>
  <si>
    <t xml:space="preserve">CA Fees</t>
  </si>
  <si>
    <t xml:space="preserve">One-time</t>
  </si>
  <si>
    <t xml:space="preserve">Quarterly audit</t>
  </si>
  <si>
    <t xml:space="preserve">2026-03-15</t>
  </si>
  <si>
    <t xml:space="preserve">Office Repair</t>
  </si>
  <si>
    <t xml:space="preserve">AC service</t>
  </si>
  <si>
    <t xml:space="preserve">FK SKU</t>
  </si>
  <si>
    <t xml:space="preserve">Channel</t>
  </si>
  <si>
    <t xml:space="preserve">Channel SKU</t>
  </si>
  <si>
    <t xml:space="preserve">Selling Price</t>
  </si>
  <si>
    <t xml:space="preserve">Total units (non-FK):</t>
  </si>
  <si>
    <t xml:space="preserve">2026-03-10</t>
  </si>
  <si>
    <t xml:space="preserve">Amazon</t>
  </si>
  <si>
    <t xml:space="preserve">WIDGET-AMZ-RED</t>
  </si>
  <si>
    <t xml:space="preserve">Amazon Easyship</t>
  </si>
  <si>
    <t xml:space="preserve">Total revenue:</t>
  </si>
  <si>
    <t xml:space="preserve">BuiBee</t>
  </si>
  <si>
    <t xml:space="preserve">BuiBee.com sale</t>
  </si>
  <si>
    <t xml:space="preserve">2026-04-05</t>
  </si>
  <si>
    <t xml:space="preserve">Influencer</t>
  </si>
  <si>
    <t xml:space="preserve">Sent to YouTube reviewer</t>
  </si>
  <si>
    <t xml:space="preserve">2026-04-12</t>
  </si>
  <si>
    <t xml:space="preserve">Damage</t>
  </si>
  <si>
    <t xml:space="preserve">Warehouse breakage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</si>
</sst>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#,##0.00"/>
    <numFmt numFmtId="167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57C00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F57C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37474F"/>
        <bgColor rgb="FF333399"/>
      </patternFill>
    </fill>
    <fill>
      <patternFill patternType="solid">
        <fgColor rgb="FFE8F5E9"/>
        <bgColor rgb="FFECEFF1"/>
      </patternFill>
    </fill>
    <fill>
      <patternFill patternType="solid">
        <fgColor rgb="FFECEFF1"/>
        <bgColor rgb="FFE8F5E9"/>
      </patternFill>
    </fill>
    <fill>
      <patternFill patternType="solid">
        <fgColor rgb="FFFFF8DC"/>
        <bgColor rgb="FFFAFAFA"/>
      </patternFill>
    </fill>
    <fill>
      <patternFill patternType="solid">
        <fgColor rgb="FFFAFAFA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EC5"/>
      <rgbColor rgb="FF808080"/>
      <rgbColor rgb="FF9999FF"/>
      <rgbColor rgb="FF993366"/>
      <rgbColor rgb="FFFFF8DC"/>
      <rgbColor rgb="FFE8F5E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EFF1"/>
      <rgbColor rgb="FFFAFAF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57C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7474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7C00"/>
    <pageSetUpPr fitToPage="false"/>
  </sheetPr>
  <dimension ref="A1:B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00"/>
  </cols>
  <sheetData>
    <row r="1" customFormat="false" ht="19.7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2" t="s">
        <v>1</v>
      </c>
      <c r="B2" s="2"/>
    </row>
    <row r="3" customFormat="false" ht="15" hidden="false" customHeight="false" outlineLevel="0" collapsed="false">
      <c r="A3" s="3"/>
      <c r="B3" s="4"/>
    </row>
    <row r="4" customFormat="false" ht="23.85" hidden="false" customHeight="false" outlineLevel="0" collapsed="false">
      <c r="A4" s="3" t="s">
        <v>2</v>
      </c>
      <c r="B4" s="4" t="s">
        <v>3</v>
      </c>
    </row>
    <row r="5" customFormat="false" ht="15" hidden="false" customHeight="false" outlineLevel="0" collapsed="false">
      <c r="A5" s="3" t="s">
        <v>4</v>
      </c>
      <c r="B5" s="4" t="s">
        <v>5</v>
      </c>
    </row>
    <row r="6" customFormat="false" ht="15" hidden="false" customHeight="false" outlineLevel="0" collapsed="false">
      <c r="A6" s="3" t="s">
        <v>6</v>
      </c>
      <c r="B6" s="4" t="s">
        <v>7</v>
      </c>
    </row>
    <row r="7" customFormat="false" ht="15" hidden="false" customHeight="false" outlineLevel="0" collapsed="false">
      <c r="A7" s="3" t="s">
        <v>8</v>
      </c>
      <c r="B7" s="4" t="s">
        <v>9</v>
      </c>
    </row>
    <row r="8" customFormat="false" ht="15" hidden="false" customHeight="false" outlineLevel="0" collapsed="false">
      <c r="A8" s="3"/>
      <c r="B8" s="4"/>
    </row>
    <row r="9" customFormat="false" ht="15" hidden="false" customHeight="false" outlineLevel="0" collapsed="false">
      <c r="A9" s="3" t="s">
        <v>10</v>
      </c>
      <c r="B9" s="4"/>
    </row>
    <row r="10" customFormat="false" ht="15" hidden="false" customHeight="false" outlineLevel="0" collapsed="false">
      <c r="A10" s="3"/>
      <c r="B10" s="4"/>
    </row>
    <row r="11" customFormat="false" ht="23.85" hidden="false" customHeight="false" outlineLevel="0" collapsed="false">
      <c r="A11" s="3" t="s">
        <v>11</v>
      </c>
      <c r="B11" s="4" t="s">
        <v>12</v>
      </c>
    </row>
    <row r="12" customFormat="false" ht="23.85" hidden="false" customHeight="false" outlineLevel="0" collapsed="false">
      <c r="A12" s="3" t="s">
        <v>13</v>
      </c>
      <c r="B12" s="4" t="s">
        <v>14</v>
      </c>
    </row>
    <row r="13" customFormat="false" ht="15" hidden="false" customHeight="false" outlineLevel="0" collapsed="false">
      <c r="A13" s="3" t="s">
        <v>15</v>
      </c>
      <c r="B13" s="4" t="s">
        <v>16</v>
      </c>
    </row>
    <row r="14" customFormat="false" ht="15" hidden="false" customHeight="false" outlineLevel="0" collapsed="false">
      <c r="A14" s="3" t="s">
        <v>17</v>
      </c>
      <c r="B14" s="4" t="s">
        <v>18</v>
      </c>
    </row>
    <row r="15" customFormat="false" ht="23.85" hidden="false" customHeight="false" outlineLevel="0" collapsed="false">
      <c r="A15" s="3" t="s">
        <v>19</v>
      </c>
      <c r="B15" s="4" t="s">
        <v>20</v>
      </c>
    </row>
    <row r="16" customFormat="false" ht="23.85" hidden="false" customHeight="false" outlineLevel="0" collapsed="false">
      <c r="A16" s="3" t="s">
        <v>21</v>
      </c>
      <c r="B16" s="4" t="s">
        <v>22</v>
      </c>
    </row>
    <row r="17" customFormat="false" ht="15" hidden="false" customHeight="false" outlineLevel="0" collapsed="false">
      <c r="A17" s="3"/>
      <c r="B17" s="4"/>
    </row>
    <row r="18" customFormat="false" ht="15" hidden="false" customHeight="false" outlineLevel="0" collapsed="false">
      <c r="A18" s="3" t="s">
        <v>23</v>
      </c>
      <c r="B18" s="4"/>
    </row>
    <row r="19" customFormat="false" ht="15" hidden="false" customHeight="false" outlineLevel="0" collapsed="false">
      <c r="A19" s="3"/>
      <c r="B19" s="4"/>
    </row>
    <row r="20" customFormat="false" ht="15" hidden="false" customHeight="false" outlineLevel="0" collapsed="false">
      <c r="A20" s="3" t="s">
        <v>24</v>
      </c>
      <c r="B20" s="4" t="s">
        <v>25</v>
      </c>
    </row>
    <row r="21" customFormat="false" ht="15" hidden="false" customHeight="false" outlineLevel="0" collapsed="false">
      <c r="A21" s="3" t="s">
        <v>26</v>
      </c>
      <c r="B21" s="4" t="s">
        <v>27</v>
      </c>
    </row>
    <row r="22" customFormat="false" ht="15" hidden="false" customHeight="false" outlineLevel="0" collapsed="false">
      <c r="A22" s="3" t="s">
        <v>28</v>
      </c>
      <c r="B22" s="4" t="s">
        <v>29</v>
      </c>
    </row>
    <row r="23" customFormat="false" ht="15" hidden="false" customHeight="false" outlineLevel="0" collapsed="false">
      <c r="A23" s="3"/>
      <c r="B23" s="4"/>
    </row>
    <row r="24" customFormat="false" ht="15" hidden="false" customHeight="false" outlineLevel="0" collapsed="false">
      <c r="A24" s="3" t="s">
        <v>30</v>
      </c>
      <c r="B24" s="4"/>
    </row>
    <row r="25" customFormat="false" ht="15" hidden="false" customHeight="false" outlineLevel="0" collapsed="false">
      <c r="A25" s="3"/>
      <c r="B25" s="4"/>
    </row>
    <row r="26" customFormat="false" ht="15" hidden="false" customHeight="false" outlineLevel="0" collapsed="false">
      <c r="A26" s="3" t="s">
        <v>31</v>
      </c>
      <c r="B26" s="4" t="s">
        <v>32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18"/>
    <col collapsed="false" customWidth="true" hidden="false" outlineLevel="0" max="4" min="4" style="0" width="10"/>
    <col collapsed="false" customWidth="true" hidden="false" outlineLevel="0" max="5" min="5" style="0" width="22"/>
    <col collapsed="false" customWidth="true" hidden="false" outlineLevel="0" max="6" min="6" style="0" width="8"/>
    <col collapsed="false" customWidth="true" hidden="false" outlineLevel="0" max="7" min="7" style="0" width="11"/>
    <col collapsed="false" customWidth="true" hidden="false" outlineLevel="0" max="8" min="8" style="0" width="10"/>
    <col collapsed="false" customWidth="true" hidden="false" outlineLevel="0" max="9" min="9" style="0" width="13"/>
    <col collapsed="false" customWidth="true" hidden="false" outlineLevel="0" max="10" min="10" style="0" width="12"/>
    <col collapsed="false" customWidth="true" hidden="false" outlineLevel="0" max="13" min="12" style="0" width="14"/>
  </cols>
  <sheetData>
    <row r="1" customFormat="false" ht="15" hidden="false" customHeight="false" outlineLevel="0" collapsed="false">
      <c r="A1" s="5" t="s">
        <v>33</v>
      </c>
      <c r="B1" s="5" t="s">
        <v>34</v>
      </c>
      <c r="C1" s="5" t="s">
        <v>35</v>
      </c>
      <c r="D1" s="5" t="s">
        <v>36</v>
      </c>
      <c r="E1" s="5" t="s">
        <v>37</v>
      </c>
      <c r="F1" s="5" t="s">
        <v>38</v>
      </c>
      <c r="G1" s="5" t="s">
        <v>39</v>
      </c>
      <c r="H1" s="5" t="s">
        <v>40</v>
      </c>
      <c r="I1" s="5" t="s">
        <v>41</v>
      </c>
      <c r="J1" s="5" t="s">
        <v>42</v>
      </c>
      <c r="L1" s="6" t="s">
        <v>43</v>
      </c>
      <c r="M1" s="7" t="n">
        <f aca="false">SUM(J2:J60)</f>
        <v>165088</v>
      </c>
    </row>
    <row r="2" customFormat="false" ht="15" hidden="false" customHeight="false" outlineLevel="0" collapsed="false">
      <c r="A2" s="8" t="s">
        <v>44</v>
      </c>
      <c r="B2" s="8" t="s">
        <v>45</v>
      </c>
      <c r="C2" s="8" t="s">
        <v>46</v>
      </c>
      <c r="D2" s="8" t="n">
        <v>100</v>
      </c>
      <c r="E2" s="8" t="n">
        <v>250</v>
      </c>
      <c r="F2" s="8" t="n">
        <v>0.18</v>
      </c>
      <c r="G2" s="8" t="n">
        <v>8</v>
      </c>
      <c r="H2" s="8" t="n">
        <v>5</v>
      </c>
      <c r="I2" s="9" t="n">
        <f aca="false">E2*(1+F2)+G2</f>
        <v>303</v>
      </c>
      <c r="J2" s="10" t="n">
        <f aca="false">D2*I2</f>
        <v>30300</v>
      </c>
      <c r="L2" s="6" t="s">
        <v>47</v>
      </c>
      <c r="M2" s="11" t="n">
        <f aca="false">SUM(D2:D60)</f>
        <v>460</v>
      </c>
    </row>
    <row r="3" customFormat="false" ht="15" hidden="false" customHeight="false" outlineLevel="0" collapsed="false">
      <c r="A3" s="8" t="s">
        <v>44</v>
      </c>
      <c r="B3" s="8" t="s">
        <v>48</v>
      </c>
      <c r="C3" s="8" t="s">
        <v>46</v>
      </c>
      <c r="D3" s="8" t="n">
        <v>50</v>
      </c>
      <c r="E3" s="8" t="n">
        <v>250</v>
      </c>
      <c r="F3" s="8" t="n">
        <v>0.18</v>
      </c>
      <c r="G3" s="8" t="n">
        <v>8</v>
      </c>
      <c r="H3" s="8" t="n">
        <v>5</v>
      </c>
      <c r="I3" s="9" t="n">
        <f aca="false">E3*(1+F3)+G3</f>
        <v>303</v>
      </c>
      <c r="J3" s="10" t="n">
        <f aca="false">D3*I3</f>
        <v>15150</v>
      </c>
    </row>
    <row r="4" customFormat="false" ht="15" hidden="false" customHeight="false" outlineLevel="0" collapsed="false">
      <c r="A4" s="8" t="s">
        <v>49</v>
      </c>
      <c r="B4" s="8" t="s">
        <v>50</v>
      </c>
      <c r="C4" s="8" t="s">
        <v>51</v>
      </c>
      <c r="D4" s="8" t="n">
        <v>30</v>
      </c>
      <c r="E4" s="8" t="n">
        <v>1200</v>
      </c>
      <c r="F4" s="8" t="n">
        <v>0.18</v>
      </c>
      <c r="G4" s="8" t="n">
        <v>25</v>
      </c>
      <c r="H4" s="8" t="n">
        <v>15</v>
      </c>
      <c r="I4" s="9" t="n">
        <f aca="false">E4*(1+F4)+G4</f>
        <v>1441</v>
      </c>
      <c r="J4" s="10" t="n">
        <f aca="false">D4*I4</f>
        <v>43230</v>
      </c>
    </row>
    <row r="5" customFormat="false" ht="15" hidden="false" customHeight="false" outlineLevel="0" collapsed="false">
      <c r="A5" s="8" t="s">
        <v>52</v>
      </c>
      <c r="B5" s="8" t="s">
        <v>45</v>
      </c>
      <c r="C5" s="8" t="s">
        <v>46</v>
      </c>
      <c r="D5" s="8" t="n">
        <v>200</v>
      </c>
      <c r="E5" s="8" t="n">
        <v>245</v>
      </c>
      <c r="F5" s="8" t="n">
        <v>0.18</v>
      </c>
      <c r="G5" s="8" t="n">
        <v>7.5</v>
      </c>
      <c r="H5" s="8" t="n">
        <v>5</v>
      </c>
      <c r="I5" s="9" t="n">
        <f aca="false">E5*(1+F5)+G5</f>
        <v>296.6</v>
      </c>
      <c r="J5" s="10" t="n">
        <f aca="false">D5*I5</f>
        <v>59320</v>
      </c>
    </row>
    <row r="6" customFormat="false" ht="15" hidden="false" customHeight="false" outlineLevel="0" collapsed="false">
      <c r="A6" s="8" t="s">
        <v>53</v>
      </c>
      <c r="B6" s="8" t="s">
        <v>54</v>
      </c>
      <c r="C6" s="8"/>
      <c r="D6" s="8" t="n">
        <v>80</v>
      </c>
      <c r="E6" s="8" t="n">
        <v>180</v>
      </c>
      <c r="F6" s="8" t="n">
        <v>0.12</v>
      </c>
      <c r="G6" s="8" t="n">
        <v>12</v>
      </c>
      <c r="H6" s="8" t="n">
        <v>8</v>
      </c>
      <c r="I6" s="9" t="n">
        <f aca="false">E6*(1+F6)+G6</f>
        <v>213.6</v>
      </c>
      <c r="J6" s="10" t="n">
        <f aca="false">D6*I6</f>
        <v>17088</v>
      </c>
    </row>
    <row r="7" customFormat="false" ht="15" hidden="false" customHeight="false" outlineLevel="0" collapsed="false">
      <c r="A7" s="12"/>
      <c r="B7" s="12"/>
      <c r="C7" s="12"/>
      <c r="D7" s="12"/>
      <c r="E7" s="12"/>
      <c r="F7" s="12"/>
      <c r="G7" s="12"/>
      <c r="H7" s="12"/>
      <c r="I7" s="13" t="str">
        <f aca="false">IF(E7="","",E7*(1+F7)+G7)</f>
        <v/>
      </c>
      <c r="J7" s="13" t="str">
        <f aca="false">IF(D7="","",D7*I7)</f>
        <v/>
      </c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3" t="str">
        <f aca="false">IF(E8="","",E8*(1+F8)+G8)</f>
        <v/>
      </c>
      <c r="J8" s="13" t="str">
        <f aca="false">IF(D8="","",D8*I8)</f>
        <v/>
      </c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2"/>
      <c r="H9" s="12"/>
      <c r="I9" s="13" t="str">
        <f aca="false">IF(E9="","",E9*(1+F9)+G9)</f>
        <v/>
      </c>
      <c r="J9" s="13" t="str">
        <f aca="false">IF(D9="","",D9*I9)</f>
        <v/>
      </c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3" t="str">
        <f aca="false">IF(E10="","",E10*(1+F10)+G10)</f>
        <v/>
      </c>
      <c r="J10" s="13" t="str">
        <f aca="false">IF(D10="","",D10*I10)</f>
        <v/>
      </c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2"/>
      <c r="H11" s="12"/>
      <c r="I11" s="13" t="str">
        <f aca="false">IF(E11="","",E11*(1+F11)+G11)</f>
        <v/>
      </c>
      <c r="J11" s="13" t="str">
        <f aca="false">IF(D11="","",D11*I11)</f>
        <v/>
      </c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3" t="str">
        <f aca="false">IF(E12="","",E12*(1+F12)+G12)</f>
        <v/>
      </c>
      <c r="J12" s="13" t="str">
        <f aca="false">IF(D12="","",D12*I12)</f>
        <v/>
      </c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2"/>
      <c r="H13" s="12"/>
      <c r="I13" s="13" t="str">
        <f aca="false">IF(E13="","",E13*(1+F13)+G13)</f>
        <v/>
      </c>
      <c r="J13" s="13" t="str">
        <f aca="false">IF(D13="","",D13*I13)</f>
        <v/>
      </c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3" t="str">
        <f aca="false">IF(E14="","",E14*(1+F14)+G14)</f>
        <v/>
      </c>
      <c r="J14" s="13" t="str">
        <f aca="false">IF(D14="","",D14*I14)</f>
        <v/>
      </c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2"/>
      <c r="I15" s="13" t="str">
        <f aca="false">IF(E15="","",E15*(1+F15)+G15)</f>
        <v/>
      </c>
      <c r="J15" s="13" t="str">
        <f aca="false">IF(D15="","",D15*I15)</f>
        <v/>
      </c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3" t="str">
        <f aca="false">IF(E16="","",E16*(1+F16)+G16)</f>
        <v/>
      </c>
      <c r="J16" s="13" t="str">
        <f aca="false">IF(D16="","",D16*I16)</f>
        <v/>
      </c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2"/>
      <c r="I17" s="13" t="str">
        <f aca="false">IF(E17="","",E17*(1+F17)+G17)</f>
        <v/>
      </c>
      <c r="J17" s="13" t="str">
        <f aca="false">IF(D17="","",D17*I17)</f>
        <v/>
      </c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3" t="str">
        <f aca="false">IF(E18="","",E18*(1+F18)+G18)</f>
        <v/>
      </c>
      <c r="J18" s="13" t="str">
        <f aca="false">IF(D18="","",D18*I18)</f>
        <v/>
      </c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2"/>
      <c r="I19" s="13" t="str">
        <f aca="false">IF(E19="","",E19*(1+F19)+G19)</f>
        <v/>
      </c>
      <c r="J19" s="13" t="str">
        <f aca="false">IF(D19="","",D19*I19)</f>
        <v/>
      </c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3" t="str">
        <f aca="false">IF(E20="","",E20*(1+F20)+G20)</f>
        <v/>
      </c>
      <c r="J20" s="13" t="str">
        <f aca="false">IF(D20="","",D20*I20)</f>
        <v/>
      </c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2"/>
      <c r="I21" s="13" t="str">
        <f aca="false">IF(E21="","",E21*(1+F21)+G21)</f>
        <v/>
      </c>
      <c r="J21" s="13" t="str">
        <f aca="false">IF(D21="","",D21*I21)</f>
        <v/>
      </c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3" t="str">
        <f aca="false">IF(E22="","",E22*(1+F22)+G22)</f>
        <v/>
      </c>
      <c r="J22" s="13" t="str">
        <f aca="false">IF(D22="","",D22*I22)</f>
        <v/>
      </c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2"/>
      <c r="I23" s="13" t="str">
        <f aca="false">IF(E23="","",E23*(1+F23)+G23)</f>
        <v/>
      </c>
      <c r="J23" s="13" t="str">
        <f aca="false">IF(D23="","",D23*I23)</f>
        <v/>
      </c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3" t="str">
        <f aca="false">IF(E24="","",E24*(1+F24)+G24)</f>
        <v/>
      </c>
      <c r="J24" s="13" t="str">
        <f aca="false">IF(D24="","",D24*I24)</f>
        <v/>
      </c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2"/>
      <c r="I25" s="13" t="str">
        <f aca="false">IF(E25="","",E25*(1+F25)+G25)</f>
        <v/>
      </c>
      <c r="J25" s="13" t="str">
        <f aca="false">IF(D25="","",D25*I25)</f>
        <v/>
      </c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3" t="str">
        <f aca="false">IF(E26="","",E26*(1+F26)+G26)</f>
        <v/>
      </c>
      <c r="J26" s="13" t="str">
        <f aca="false">IF(D26="","",D26*I26)</f>
        <v/>
      </c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2"/>
      <c r="I27" s="13" t="str">
        <f aca="false">IF(E27="","",E27*(1+F27)+G27)</f>
        <v/>
      </c>
      <c r="J27" s="13" t="str">
        <f aca="false">IF(D27="","",D27*I27)</f>
        <v/>
      </c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3" t="str">
        <f aca="false">IF(E28="","",E28*(1+F28)+G28)</f>
        <v/>
      </c>
      <c r="J28" s="13" t="str">
        <f aca="false">IF(D28="","",D28*I28)</f>
        <v/>
      </c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  <c r="I29" s="13" t="str">
        <f aca="false">IF(E29="","",E29*(1+F29)+G29)</f>
        <v/>
      </c>
      <c r="J29" s="13" t="str">
        <f aca="false">IF(D29="","",D29*I29)</f>
        <v/>
      </c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3" t="str">
        <f aca="false">IF(E30="","",E30*(1+F30)+G30)</f>
        <v/>
      </c>
      <c r="J30" s="13" t="str">
        <f aca="false">IF(D30="","",D30*I30)</f>
        <v/>
      </c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  <c r="I31" s="13" t="str">
        <f aca="false">IF(E31="","",E31*(1+F31)+G31)</f>
        <v/>
      </c>
      <c r="J31" s="13" t="str">
        <f aca="false">IF(D31="","",D31*I31)</f>
        <v/>
      </c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3" t="str">
        <f aca="false">IF(E32="","",E32*(1+F32)+G32)</f>
        <v/>
      </c>
      <c r="J32" s="13" t="str">
        <f aca="false">IF(D32="","",D32*I32)</f>
        <v/>
      </c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2"/>
      <c r="I33" s="13" t="str">
        <f aca="false">IF(E33="","",E33*(1+F33)+G33)</f>
        <v/>
      </c>
      <c r="J33" s="13" t="str">
        <f aca="false">IF(D33="","",D33*I33)</f>
        <v/>
      </c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3" t="str">
        <f aca="false">IF(E34="","",E34*(1+F34)+G34)</f>
        <v/>
      </c>
      <c r="J34" s="13" t="str">
        <f aca="false">IF(D34="","",D34*I34)</f>
        <v/>
      </c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2"/>
      <c r="I35" s="13" t="str">
        <f aca="false">IF(E35="","",E35*(1+F35)+G35)</f>
        <v/>
      </c>
      <c r="J35" s="13" t="str">
        <f aca="false">IF(D35="","",D35*I35)</f>
        <v/>
      </c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3" t="str">
        <f aca="false">IF(E36="","",E36*(1+F36)+G36)</f>
        <v/>
      </c>
      <c r="J36" s="13" t="str">
        <f aca="false">IF(D36="","",D36*I36)</f>
        <v/>
      </c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2"/>
      <c r="I37" s="13" t="str">
        <f aca="false">IF(E37="","",E37*(1+F37)+G37)</f>
        <v/>
      </c>
      <c r="J37" s="13" t="str">
        <f aca="false">IF(D37="","",D37*I37)</f>
        <v/>
      </c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3" t="str">
        <f aca="false">IF(E38="","",E38*(1+F38)+G38)</f>
        <v/>
      </c>
      <c r="J38" s="13" t="str">
        <f aca="false">IF(D38="","",D38*I38)</f>
        <v/>
      </c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2"/>
      <c r="I39" s="13" t="str">
        <f aca="false">IF(E39="","",E39*(1+F39)+G39)</f>
        <v/>
      </c>
      <c r="J39" s="13" t="str">
        <f aca="false">IF(D39="","",D39*I39)</f>
        <v/>
      </c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3" t="str">
        <f aca="false">IF(E40="","",E40*(1+F40)+G40)</f>
        <v/>
      </c>
      <c r="J40" s="13" t="str">
        <f aca="false">IF(D40="","",D40*I40)</f>
        <v/>
      </c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2"/>
      <c r="H41" s="12"/>
      <c r="I41" s="13" t="str">
        <f aca="false">IF(E41="","",E41*(1+F41)+G41)</f>
        <v/>
      </c>
      <c r="J41" s="13" t="str">
        <f aca="false">IF(D41="","",D41*I41)</f>
        <v/>
      </c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3" t="str">
        <f aca="false">IF(E42="","",E42*(1+F42)+G42)</f>
        <v/>
      </c>
      <c r="J42" s="13" t="str">
        <f aca="false">IF(D42="","",D42*I42)</f>
        <v/>
      </c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2"/>
      <c r="I43" s="13" t="str">
        <f aca="false">IF(E43="","",E43*(1+F43)+G43)</f>
        <v/>
      </c>
      <c r="J43" s="13" t="str">
        <f aca="false">IF(D43="","",D43*I43)</f>
        <v/>
      </c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3" t="str">
        <f aca="false">IF(E44="","",E44*(1+F44)+G44)</f>
        <v/>
      </c>
      <c r="J44" s="13" t="str">
        <f aca="false">IF(D44="","",D44*I44)</f>
        <v/>
      </c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2"/>
      <c r="H45" s="12"/>
      <c r="I45" s="13" t="str">
        <f aca="false">IF(E45="","",E45*(1+F45)+G45)</f>
        <v/>
      </c>
      <c r="J45" s="13" t="str">
        <f aca="false">IF(D45="","",D45*I45)</f>
        <v/>
      </c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3" t="str">
        <f aca="false">IF(E46="","",E46*(1+F46)+G46)</f>
        <v/>
      </c>
      <c r="J46" s="13" t="str">
        <f aca="false">IF(D46="","",D46*I46)</f>
        <v/>
      </c>
    </row>
    <row r="47" customFormat="false" ht="15" hidden="false" customHeight="false" outlineLevel="0" collapsed="false">
      <c r="A47" s="12"/>
      <c r="B47" s="12"/>
      <c r="C47" s="12"/>
      <c r="D47" s="12"/>
      <c r="E47" s="12"/>
      <c r="F47" s="12"/>
      <c r="G47" s="12"/>
      <c r="H47" s="12"/>
      <c r="I47" s="13" t="str">
        <f aca="false">IF(E47="","",E47*(1+F47)+G47)</f>
        <v/>
      </c>
      <c r="J47" s="13" t="str">
        <f aca="false">IF(D47="","",D47*I47)</f>
        <v/>
      </c>
    </row>
    <row r="48" customFormat="false" ht="15" hidden="false" customHeight="false" outlineLevel="0" collapsed="false">
      <c r="A48" s="12"/>
      <c r="B48" s="12"/>
      <c r="C48" s="12"/>
      <c r="D48" s="12"/>
      <c r="E48" s="12"/>
      <c r="F48" s="12"/>
      <c r="G48" s="12"/>
      <c r="H48" s="12"/>
      <c r="I48" s="13" t="str">
        <f aca="false">IF(E48="","",E48*(1+F48)+G48)</f>
        <v/>
      </c>
      <c r="J48" s="13" t="str">
        <f aca="false">IF(D48="","",D48*I48)</f>
        <v/>
      </c>
    </row>
    <row r="49" customFormat="false" ht="15" hidden="false" customHeight="false" outlineLevel="0" collapsed="false">
      <c r="A49" s="12"/>
      <c r="B49" s="12"/>
      <c r="C49" s="12"/>
      <c r="D49" s="12"/>
      <c r="E49" s="12"/>
      <c r="F49" s="12"/>
      <c r="G49" s="12"/>
      <c r="H49" s="12"/>
      <c r="I49" s="13" t="str">
        <f aca="false">IF(E49="","",E49*(1+F49)+G49)</f>
        <v/>
      </c>
      <c r="J49" s="13" t="str">
        <f aca="false">IF(D49="","",D49*I49)</f>
        <v/>
      </c>
    </row>
    <row r="50" customFormat="false" ht="15" hidden="false" customHeight="false" outlineLevel="0" collapsed="false">
      <c r="A50" s="12"/>
      <c r="B50" s="12"/>
      <c r="C50" s="12"/>
      <c r="D50" s="12"/>
      <c r="E50" s="12"/>
      <c r="F50" s="12"/>
      <c r="G50" s="12"/>
      <c r="H50" s="12"/>
      <c r="I50" s="13" t="str">
        <f aca="false">IF(E50="","",E50*(1+F50)+G50)</f>
        <v/>
      </c>
      <c r="J50" s="13" t="str">
        <f aca="false">IF(D50="","",D50*I50)</f>
        <v/>
      </c>
    </row>
    <row r="51" customFormat="false" ht="15" hidden="false" customHeight="false" outlineLevel="0" collapsed="false">
      <c r="A51" s="12"/>
      <c r="B51" s="12"/>
      <c r="C51" s="12"/>
      <c r="D51" s="12"/>
      <c r="E51" s="12"/>
      <c r="F51" s="12"/>
      <c r="G51" s="12"/>
      <c r="H51" s="12"/>
      <c r="I51" s="13" t="str">
        <f aca="false">IF(E51="","",E51*(1+F51)+G51)</f>
        <v/>
      </c>
      <c r="J51" s="13" t="str">
        <f aca="false">IF(D51="","",D51*I51)</f>
        <v/>
      </c>
    </row>
    <row r="52" customFormat="false" ht="15" hidden="false" customHeight="false" outlineLevel="0" collapsed="false">
      <c r="A52" s="12"/>
      <c r="B52" s="12"/>
      <c r="C52" s="12"/>
      <c r="D52" s="12"/>
      <c r="E52" s="12"/>
      <c r="F52" s="12"/>
      <c r="G52" s="12"/>
      <c r="H52" s="12"/>
      <c r="I52" s="13" t="str">
        <f aca="false">IF(E52="","",E52*(1+F52)+G52)</f>
        <v/>
      </c>
      <c r="J52" s="13" t="str">
        <f aca="false">IF(D52="","",D52*I52)</f>
        <v/>
      </c>
    </row>
    <row r="53" customFormat="false" ht="15" hidden="false" customHeight="false" outlineLevel="0" collapsed="false">
      <c r="A53" s="12"/>
      <c r="B53" s="12"/>
      <c r="C53" s="12"/>
      <c r="D53" s="12"/>
      <c r="E53" s="12"/>
      <c r="F53" s="12"/>
      <c r="G53" s="12"/>
      <c r="H53" s="12"/>
      <c r="I53" s="13" t="str">
        <f aca="false">IF(E53="","",E53*(1+F53)+G53)</f>
        <v/>
      </c>
      <c r="J53" s="13" t="str">
        <f aca="false">IF(D53="","",D53*I53)</f>
        <v/>
      </c>
    </row>
    <row r="54" customFormat="false" ht="15" hidden="false" customHeight="false" outlineLevel="0" collapsed="false">
      <c r="A54" s="12"/>
      <c r="B54" s="12"/>
      <c r="C54" s="12"/>
      <c r="D54" s="12"/>
      <c r="E54" s="12"/>
      <c r="F54" s="12"/>
      <c r="G54" s="12"/>
      <c r="H54" s="12"/>
      <c r="I54" s="13" t="str">
        <f aca="false">IF(E54="","",E54*(1+F54)+G54)</f>
        <v/>
      </c>
      <c r="J54" s="13" t="str">
        <f aca="false">IF(D54="","",D54*I54)</f>
        <v/>
      </c>
    </row>
    <row r="55" customFormat="false" ht="15" hidden="false" customHeight="false" outlineLevel="0" collapsed="false">
      <c r="A55" s="12"/>
      <c r="B55" s="12"/>
      <c r="C55" s="12"/>
      <c r="D55" s="12"/>
      <c r="E55" s="12"/>
      <c r="F55" s="12"/>
      <c r="G55" s="12"/>
      <c r="H55" s="12"/>
      <c r="I55" s="13" t="str">
        <f aca="false">IF(E55="","",E55*(1+F55)+G55)</f>
        <v/>
      </c>
      <c r="J55" s="13" t="str">
        <f aca="false">IF(D55="","",D55*I55)</f>
        <v/>
      </c>
    </row>
    <row r="56" customFormat="false" ht="15" hidden="false" customHeight="false" outlineLevel="0" collapsed="false">
      <c r="A56" s="12"/>
      <c r="B56" s="12"/>
      <c r="C56" s="12"/>
      <c r="D56" s="12"/>
      <c r="E56" s="12"/>
      <c r="F56" s="12"/>
      <c r="G56" s="12"/>
      <c r="H56" s="12"/>
      <c r="I56" s="13" t="str">
        <f aca="false">IF(E56="","",E56*(1+F56)+G56)</f>
        <v/>
      </c>
      <c r="J56" s="13" t="str">
        <f aca="false">IF(D56="","",D56*I56)</f>
        <v/>
      </c>
    </row>
    <row r="57" customFormat="false" ht="15" hidden="false" customHeight="false" outlineLevel="0" collapsed="false">
      <c r="A57" s="12"/>
      <c r="B57" s="12"/>
      <c r="C57" s="12"/>
      <c r="D57" s="12"/>
      <c r="E57" s="12"/>
      <c r="F57" s="12"/>
      <c r="G57" s="12"/>
      <c r="H57" s="12"/>
      <c r="I57" s="13" t="str">
        <f aca="false">IF(E57="","",E57*(1+F57)+G57)</f>
        <v/>
      </c>
      <c r="J57" s="13" t="str">
        <f aca="false">IF(D57="","",D57*I57)</f>
        <v/>
      </c>
    </row>
    <row r="58" customFormat="false" ht="15" hidden="false" customHeight="false" outlineLevel="0" collapsed="false">
      <c r="A58" s="12"/>
      <c r="B58" s="12"/>
      <c r="C58" s="12"/>
      <c r="D58" s="12"/>
      <c r="E58" s="12"/>
      <c r="F58" s="12"/>
      <c r="G58" s="12"/>
      <c r="H58" s="12"/>
      <c r="I58" s="13" t="str">
        <f aca="false">IF(E58="","",E58*(1+F58)+G58)</f>
        <v/>
      </c>
      <c r="J58" s="13" t="str">
        <f aca="false">IF(D58="","",D58*I58)</f>
        <v/>
      </c>
    </row>
    <row r="59" customFormat="false" ht="15" hidden="false" customHeight="false" outlineLevel="0" collapsed="false">
      <c r="A59" s="12"/>
      <c r="B59" s="12"/>
      <c r="C59" s="12"/>
      <c r="D59" s="12"/>
      <c r="E59" s="12"/>
      <c r="F59" s="12"/>
      <c r="G59" s="12"/>
      <c r="H59" s="12"/>
      <c r="I59" s="13" t="str">
        <f aca="false">IF(E59="","",E59*(1+F59)+G59)</f>
        <v/>
      </c>
      <c r="J59" s="13" t="str">
        <f aca="false">IF(D59="","",D59*I59)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32"/>
    <col collapsed="false" customWidth="true" hidden="false" outlineLevel="0" max="3" min="3" style="0" width="60"/>
  </cols>
  <sheetData>
    <row r="1" customFormat="false" ht="15" hidden="false" customHeight="false" outlineLevel="0" collapsed="false">
      <c r="A1" s="14" t="s">
        <v>55</v>
      </c>
      <c r="B1" s="14" t="s">
        <v>56</v>
      </c>
      <c r="C1" s="14" t="s">
        <v>57</v>
      </c>
    </row>
    <row r="2" customFormat="false" ht="15" hidden="false" customHeight="false" outlineLevel="0" collapsed="false">
      <c r="A2" s="8" t="s">
        <v>46</v>
      </c>
      <c r="B2" s="8" t="s">
        <v>58</v>
      </c>
      <c r="C2" s="8" t="s">
        <v>59</v>
      </c>
    </row>
    <row r="3" customFormat="false" ht="15" hidden="false" customHeight="false" outlineLevel="0" collapsed="false">
      <c r="A3" s="8" t="s">
        <v>51</v>
      </c>
      <c r="B3" s="8" t="s">
        <v>60</v>
      </c>
      <c r="C3" s="8" t="s">
        <v>61</v>
      </c>
    </row>
    <row r="4" customFormat="false" ht="15" hidden="false" customHeight="false" outlineLevel="0" collapsed="false">
      <c r="A4" s="12"/>
      <c r="B4" s="12"/>
      <c r="C4" s="12"/>
    </row>
    <row r="5" customFormat="false" ht="15" hidden="false" customHeight="false" outlineLevel="0" collapsed="false">
      <c r="A5" s="12"/>
      <c r="B5" s="12"/>
      <c r="C5" s="12"/>
    </row>
    <row r="6" customFormat="false" ht="15" hidden="false" customHeight="false" outlineLevel="0" collapsed="false">
      <c r="A6" s="12"/>
      <c r="B6" s="12"/>
      <c r="C6" s="12"/>
    </row>
    <row r="7" customFormat="false" ht="15" hidden="false" customHeight="false" outlineLevel="0" collapsed="false">
      <c r="A7" s="12"/>
      <c r="B7" s="12"/>
      <c r="C7" s="12"/>
    </row>
    <row r="8" customFormat="false" ht="15" hidden="false" customHeight="false" outlineLevel="0" collapsed="false">
      <c r="A8" s="12"/>
      <c r="B8" s="12"/>
      <c r="C8" s="12"/>
    </row>
    <row r="9" customFormat="false" ht="15" hidden="false" customHeight="false" outlineLevel="0" collapsed="false">
      <c r="A9" s="12"/>
      <c r="B9" s="12"/>
      <c r="C9" s="12"/>
    </row>
    <row r="10" customFormat="false" ht="15" hidden="false" customHeight="false" outlineLevel="0" collapsed="false">
      <c r="A10" s="12"/>
      <c r="B10" s="12"/>
      <c r="C10" s="12"/>
    </row>
    <row r="11" customFormat="false" ht="15" hidden="false" customHeight="false" outlineLevel="0" collapsed="false">
      <c r="A11" s="12"/>
      <c r="B11" s="12"/>
      <c r="C11" s="12"/>
    </row>
    <row r="12" customFormat="false" ht="15" hidden="false" customHeight="false" outlineLevel="0" collapsed="false">
      <c r="A12" s="12"/>
      <c r="B12" s="12"/>
      <c r="C12" s="12"/>
    </row>
    <row r="13" customFormat="false" ht="15" hidden="false" customHeight="false" outlineLevel="0" collapsed="false">
      <c r="A13" s="12"/>
      <c r="B13" s="12"/>
      <c r="C13" s="12"/>
    </row>
    <row r="14" customFormat="false" ht="15" hidden="false" customHeight="false" outlineLevel="0" collapsed="false">
      <c r="A14" s="12"/>
      <c r="B14" s="12"/>
      <c r="C14" s="12"/>
    </row>
    <row r="15" customFormat="false" ht="15" hidden="false" customHeight="false" outlineLevel="0" collapsed="false">
      <c r="A15" s="12"/>
      <c r="B15" s="12"/>
      <c r="C15" s="12"/>
    </row>
    <row r="16" customFormat="false" ht="15" hidden="false" customHeight="false" outlineLevel="0" collapsed="false">
      <c r="A16" s="12"/>
      <c r="B16" s="12"/>
      <c r="C16" s="12"/>
    </row>
    <row r="17" customFormat="false" ht="15" hidden="false" customHeight="false" outlineLevel="0" collapsed="false">
      <c r="A17" s="12"/>
      <c r="B17" s="12"/>
      <c r="C17" s="12"/>
    </row>
    <row r="18" customFormat="false" ht="15" hidden="false" customHeight="false" outlineLevel="0" collapsed="false">
      <c r="A18" s="12"/>
      <c r="B18" s="12"/>
      <c r="C18" s="12"/>
    </row>
    <row r="19" customFormat="false" ht="15" hidden="false" customHeight="false" outlineLevel="0" collapsed="false">
      <c r="A19" s="12"/>
      <c r="B19" s="12"/>
      <c r="C19" s="12"/>
    </row>
    <row r="20" customFormat="false" ht="15" hidden="false" customHeight="false" outlineLevel="0" collapsed="false">
      <c r="A20" s="12"/>
      <c r="B20" s="12"/>
      <c r="C20" s="12"/>
    </row>
    <row r="21" customFormat="false" ht="15" hidden="false" customHeight="false" outlineLevel="0" collapsed="false">
      <c r="A21" s="12"/>
      <c r="B21" s="12"/>
      <c r="C21" s="12"/>
    </row>
    <row r="22" customFormat="false" ht="15" hidden="false" customHeight="false" outlineLevel="0" collapsed="false">
      <c r="A22" s="12"/>
      <c r="B22" s="12"/>
      <c r="C22" s="12"/>
    </row>
    <row r="23" customFormat="false" ht="15" hidden="false" customHeight="false" outlineLevel="0" collapsed="false">
      <c r="A23" s="12"/>
      <c r="B23" s="12"/>
      <c r="C23" s="12"/>
    </row>
    <row r="24" customFormat="false" ht="15" hidden="false" customHeight="false" outlineLevel="0" collapsed="false">
      <c r="A24" s="12"/>
      <c r="B24" s="12"/>
      <c r="C24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3" min="2" style="0" width="20"/>
    <col collapsed="false" customWidth="true" hidden="false" outlineLevel="0" max="4" min="4" style="0" width="8"/>
    <col collapsed="false" customWidth="true" hidden="false" outlineLevel="0" max="5" min="5" style="0" width="20"/>
    <col collapsed="false" customWidth="true" hidden="false" outlineLevel="0" max="6" min="6" style="0" width="12"/>
    <col collapsed="false" customWidth="true" hidden="false" outlineLevel="0" max="7" min="7" style="0" width="11"/>
    <col collapsed="false" customWidth="true" hidden="false" outlineLevel="0" max="8" min="8" style="0" width="14"/>
  </cols>
  <sheetData>
    <row r="1" customFormat="false" ht="15" hidden="false" customHeight="false" outlineLevel="0" collapsed="false">
      <c r="A1" s="14" t="s">
        <v>34</v>
      </c>
      <c r="B1" s="14" t="s">
        <v>62</v>
      </c>
      <c r="C1" s="14" t="s">
        <v>63</v>
      </c>
      <c r="D1" s="14" t="s">
        <v>38</v>
      </c>
      <c r="E1" s="14" t="s">
        <v>64</v>
      </c>
      <c r="F1" s="14" t="s">
        <v>39</v>
      </c>
      <c r="G1" s="14" t="s">
        <v>40</v>
      </c>
      <c r="H1" s="14" t="s">
        <v>65</v>
      </c>
    </row>
    <row r="2" customFormat="false" ht="15" hidden="false" customHeight="false" outlineLevel="0" collapsed="false">
      <c r="A2" s="8" t="s">
        <v>45</v>
      </c>
      <c r="B2" s="8" t="s">
        <v>66</v>
      </c>
      <c r="C2" s="8" t="n">
        <v>250</v>
      </c>
      <c r="D2" s="8" t="n">
        <v>0.18</v>
      </c>
      <c r="E2" s="15" t="n">
        <f aca="false">C2*(1+D2)</f>
        <v>295</v>
      </c>
      <c r="F2" s="8" t="n">
        <v>8</v>
      </c>
      <c r="G2" s="8" t="n">
        <v>5</v>
      </c>
      <c r="H2" s="15" t="n">
        <f aca="false">E2+F2</f>
        <v>303</v>
      </c>
    </row>
    <row r="3" customFormat="false" ht="15" hidden="false" customHeight="false" outlineLevel="0" collapsed="false">
      <c r="A3" s="8" t="s">
        <v>48</v>
      </c>
      <c r="B3" s="8" t="s">
        <v>66</v>
      </c>
      <c r="C3" s="8" t="n">
        <v>250</v>
      </c>
      <c r="D3" s="8" t="n">
        <v>0.18</v>
      </c>
      <c r="E3" s="15" t="n">
        <f aca="false">C3*(1+D3)</f>
        <v>295</v>
      </c>
      <c r="F3" s="8" t="n">
        <v>8</v>
      </c>
      <c r="G3" s="8" t="n">
        <v>5</v>
      </c>
      <c r="H3" s="15" t="n">
        <f aca="false">E3+F3</f>
        <v>303</v>
      </c>
    </row>
    <row r="4" customFormat="false" ht="15" hidden="false" customHeight="false" outlineLevel="0" collapsed="false">
      <c r="A4" s="8" t="s">
        <v>50</v>
      </c>
      <c r="B4" s="8" t="s">
        <v>67</v>
      </c>
      <c r="C4" s="8" t="n">
        <v>1200</v>
      </c>
      <c r="D4" s="8" t="n">
        <v>0.18</v>
      </c>
      <c r="E4" s="15" t="n">
        <f aca="false">C4*(1+D4)</f>
        <v>1416</v>
      </c>
      <c r="F4" s="8" t="n">
        <v>25</v>
      </c>
      <c r="G4" s="8" t="n">
        <v>15</v>
      </c>
      <c r="H4" s="15" t="n">
        <f aca="false">E4+F4</f>
        <v>1441</v>
      </c>
    </row>
    <row r="5" customFormat="false" ht="15" hidden="false" customHeight="false" outlineLevel="0" collapsed="false">
      <c r="A5" s="8" t="s">
        <v>54</v>
      </c>
      <c r="B5" s="8" t="s">
        <v>66</v>
      </c>
      <c r="C5" s="8" t="n">
        <v>180</v>
      </c>
      <c r="D5" s="8" t="n">
        <v>0.12</v>
      </c>
      <c r="E5" s="15" t="n">
        <f aca="false">C5*(1+D5)</f>
        <v>201.6</v>
      </c>
      <c r="F5" s="8" t="n">
        <v>12</v>
      </c>
      <c r="G5" s="8" t="n">
        <v>8</v>
      </c>
      <c r="H5" s="15" t="n">
        <f aca="false">E5+F5</f>
        <v>213.6</v>
      </c>
    </row>
    <row r="6" customFormat="false" ht="15" hidden="false" customHeight="false" outlineLevel="0" collapsed="false">
      <c r="A6" s="12"/>
      <c r="B6" s="12"/>
      <c r="C6" s="12"/>
      <c r="D6" s="12"/>
      <c r="E6" s="13" t="str">
        <f aca="false">IF(C6="","",C6*(1+D6))</f>
        <v/>
      </c>
      <c r="F6" s="12"/>
      <c r="G6" s="12"/>
      <c r="H6" s="13" t="str">
        <f aca="false">IF(C6="","",E6+F6)</f>
        <v/>
      </c>
    </row>
    <row r="7" customFormat="false" ht="15" hidden="false" customHeight="false" outlineLevel="0" collapsed="false">
      <c r="A7" s="12"/>
      <c r="B7" s="12"/>
      <c r="C7" s="12"/>
      <c r="D7" s="12"/>
      <c r="E7" s="13" t="str">
        <f aca="false">IF(C7="","",C7*(1+D7))</f>
        <v/>
      </c>
      <c r="F7" s="12"/>
      <c r="G7" s="12"/>
      <c r="H7" s="13" t="str">
        <f aca="false">IF(C7="","",E7+F7)</f>
        <v/>
      </c>
    </row>
    <row r="8" customFormat="false" ht="15" hidden="false" customHeight="false" outlineLevel="0" collapsed="false">
      <c r="A8" s="12"/>
      <c r="B8" s="12"/>
      <c r="C8" s="12"/>
      <c r="D8" s="12"/>
      <c r="E8" s="13" t="str">
        <f aca="false">IF(C8="","",C8*(1+D8))</f>
        <v/>
      </c>
      <c r="F8" s="12"/>
      <c r="G8" s="12"/>
      <c r="H8" s="13" t="str">
        <f aca="false">IF(C8="","",E8+F8)</f>
        <v/>
      </c>
    </row>
    <row r="9" customFormat="false" ht="15" hidden="false" customHeight="false" outlineLevel="0" collapsed="false">
      <c r="A9" s="12"/>
      <c r="B9" s="12"/>
      <c r="C9" s="12"/>
      <c r="D9" s="12"/>
      <c r="E9" s="13" t="str">
        <f aca="false">IF(C9="","",C9*(1+D9))</f>
        <v/>
      </c>
      <c r="F9" s="12"/>
      <c r="G9" s="12"/>
      <c r="H9" s="13" t="str">
        <f aca="false">IF(C9="","",E9+F9)</f>
        <v/>
      </c>
    </row>
    <row r="10" customFormat="false" ht="15" hidden="false" customHeight="false" outlineLevel="0" collapsed="false">
      <c r="A10" s="12"/>
      <c r="B10" s="12"/>
      <c r="C10" s="12"/>
      <c r="D10" s="12"/>
      <c r="E10" s="13" t="str">
        <f aca="false">IF(C10="","",C10*(1+D10))</f>
        <v/>
      </c>
      <c r="F10" s="12"/>
      <c r="G10" s="12"/>
      <c r="H10" s="13" t="str">
        <f aca="false">IF(C10="","",E10+F10)</f>
        <v/>
      </c>
    </row>
    <row r="11" customFormat="false" ht="15" hidden="false" customHeight="false" outlineLevel="0" collapsed="false">
      <c r="A11" s="12"/>
      <c r="B11" s="12"/>
      <c r="C11" s="12"/>
      <c r="D11" s="12"/>
      <c r="E11" s="13" t="str">
        <f aca="false">IF(C11="","",C11*(1+D11))</f>
        <v/>
      </c>
      <c r="F11" s="12"/>
      <c r="G11" s="12"/>
      <c r="H11" s="13" t="str">
        <f aca="false">IF(C11="","",E11+F11)</f>
        <v/>
      </c>
    </row>
    <row r="12" customFormat="false" ht="15" hidden="false" customHeight="false" outlineLevel="0" collapsed="false">
      <c r="A12" s="12"/>
      <c r="B12" s="12"/>
      <c r="C12" s="12"/>
      <c r="D12" s="12"/>
      <c r="E12" s="13" t="str">
        <f aca="false">IF(C12="","",C12*(1+D12))</f>
        <v/>
      </c>
      <c r="F12" s="12"/>
      <c r="G12" s="12"/>
      <c r="H12" s="13" t="str">
        <f aca="false">IF(C12="","",E12+F12)</f>
        <v/>
      </c>
    </row>
    <row r="13" customFormat="false" ht="15" hidden="false" customHeight="false" outlineLevel="0" collapsed="false">
      <c r="A13" s="12"/>
      <c r="B13" s="12"/>
      <c r="C13" s="12"/>
      <c r="D13" s="12"/>
      <c r="E13" s="13" t="str">
        <f aca="false">IF(C13="","",C13*(1+D13))</f>
        <v/>
      </c>
      <c r="F13" s="12"/>
      <c r="G13" s="12"/>
      <c r="H13" s="13" t="str">
        <f aca="false">IF(C13="","",E13+F13)</f>
        <v/>
      </c>
    </row>
    <row r="14" customFormat="false" ht="15" hidden="false" customHeight="false" outlineLevel="0" collapsed="false">
      <c r="A14" s="12"/>
      <c r="B14" s="12"/>
      <c r="C14" s="12"/>
      <c r="D14" s="12"/>
      <c r="E14" s="13" t="str">
        <f aca="false">IF(C14="","",C14*(1+D14))</f>
        <v/>
      </c>
      <c r="F14" s="12"/>
      <c r="G14" s="12"/>
      <c r="H14" s="13" t="str">
        <f aca="false">IF(C14="","",E14+F14)</f>
        <v/>
      </c>
    </row>
    <row r="15" customFormat="false" ht="15" hidden="false" customHeight="false" outlineLevel="0" collapsed="false">
      <c r="A15" s="12"/>
      <c r="B15" s="12"/>
      <c r="C15" s="12"/>
      <c r="D15" s="12"/>
      <c r="E15" s="13" t="str">
        <f aca="false">IF(C15="","",C15*(1+D15))</f>
        <v/>
      </c>
      <c r="F15" s="12"/>
      <c r="G15" s="12"/>
      <c r="H15" s="13" t="str">
        <f aca="false">IF(C15="","",E15+F15)</f>
        <v/>
      </c>
    </row>
    <row r="16" customFormat="false" ht="15" hidden="false" customHeight="false" outlineLevel="0" collapsed="false">
      <c r="A16" s="12"/>
      <c r="B16" s="12"/>
      <c r="C16" s="12"/>
      <c r="D16" s="12"/>
      <c r="E16" s="13" t="str">
        <f aca="false">IF(C16="","",C16*(1+D16))</f>
        <v/>
      </c>
      <c r="F16" s="12"/>
      <c r="G16" s="12"/>
      <c r="H16" s="13" t="str">
        <f aca="false">IF(C16="","",E16+F16)</f>
        <v/>
      </c>
    </row>
    <row r="17" customFormat="false" ht="15" hidden="false" customHeight="false" outlineLevel="0" collapsed="false">
      <c r="A17" s="12"/>
      <c r="B17" s="12"/>
      <c r="C17" s="12"/>
      <c r="D17" s="12"/>
      <c r="E17" s="13" t="str">
        <f aca="false">IF(C17="","",C17*(1+D17))</f>
        <v/>
      </c>
      <c r="F17" s="12"/>
      <c r="G17" s="12"/>
      <c r="H17" s="13" t="str">
        <f aca="false">IF(C17="","",E17+F17)</f>
        <v/>
      </c>
    </row>
    <row r="18" customFormat="false" ht="15" hidden="false" customHeight="false" outlineLevel="0" collapsed="false">
      <c r="A18" s="12"/>
      <c r="B18" s="12"/>
      <c r="C18" s="12"/>
      <c r="D18" s="12"/>
      <c r="E18" s="13" t="str">
        <f aca="false">IF(C18="","",C18*(1+D18))</f>
        <v/>
      </c>
      <c r="F18" s="12"/>
      <c r="G18" s="12"/>
      <c r="H18" s="13" t="str">
        <f aca="false">IF(C18="","",E18+F18)</f>
        <v/>
      </c>
    </row>
    <row r="19" customFormat="false" ht="15" hidden="false" customHeight="false" outlineLevel="0" collapsed="false">
      <c r="A19" s="12"/>
      <c r="B19" s="12"/>
      <c r="C19" s="12"/>
      <c r="D19" s="12"/>
      <c r="E19" s="13" t="str">
        <f aca="false">IF(C19="","",C19*(1+D19))</f>
        <v/>
      </c>
      <c r="F19" s="12"/>
      <c r="G19" s="12"/>
      <c r="H19" s="13" t="str">
        <f aca="false">IF(C19="","",E19+F19)</f>
        <v/>
      </c>
    </row>
    <row r="20" customFormat="false" ht="15" hidden="false" customHeight="false" outlineLevel="0" collapsed="false">
      <c r="A20" s="12"/>
      <c r="B20" s="12"/>
      <c r="C20" s="12"/>
      <c r="D20" s="12"/>
      <c r="E20" s="13" t="str">
        <f aca="false">IF(C20="","",C20*(1+D20))</f>
        <v/>
      </c>
      <c r="F20" s="12"/>
      <c r="G20" s="12"/>
      <c r="H20" s="13" t="str">
        <f aca="false">IF(C20="","",E20+F20)</f>
        <v/>
      </c>
    </row>
    <row r="21" customFormat="false" ht="15" hidden="false" customHeight="false" outlineLevel="0" collapsed="false">
      <c r="A21" s="12"/>
      <c r="B21" s="12"/>
      <c r="C21" s="12"/>
      <c r="D21" s="12"/>
      <c r="E21" s="13" t="str">
        <f aca="false">IF(C21="","",C21*(1+D21))</f>
        <v/>
      </c>
      <c r="F21" s="12"/>
      <c r="G21" s="12"/>
      <c r="H21" s="13" t="str">
        <f aca="false">IF(C21="","",E21+F21)</f>
        <v/>
      </c>
    </row>
    <row r="22" customFormat="false" ht="15" hidden="false" customHeight="false" outlineLevel="0" collapsed="false">
      <c r="A22" s="12"/>
      <c r="B22" s="12"/>
      <c r="C22" s="12"/>
      <c r="D22" s="12"/>
      <c r="E22" s="13" t="str">
        <f aca="false">IF(C22="","",C22*(1+D22))</f>
        <v/>
      </c>
      <c r="F22" s="12"/>
      <c r="G22" s="12"/>
      <c r="H22" s="13" t="str">
        <f aca="false">IF(C22="","",E22+F22)</f>
        <v/>
      </c>
    </row>
    <row r="23" customFormat="false" ht="15" hidden="false" customHeight="false" outlineLevel="0" collapsed="false">
      <c r="A23" s="12"/>
      <c r="B23" s="12"/>
      <c r="C23" s="12"/>
      <c r="D23" s="12"/>
      <c r="E23" s="13" t="str">
        <f aca="false">IF(C23="","",C23*(1+D23))</f>
        <v/>
      </c>
      <c r="F23" s="12"/>
      <c r="G23" s="12"/>
      <c r="H23" s="13" t="str">
        <f aca="false">IF(C23="","",E23+F23)</f>
        <v/>
      </c>
    </row>
    <row r="24" customFormat="false" ht="15" hidden="false" customHeight="false" outlineLevel="0" collapsed="false">
      <c r="A24" s="12"/>
      <c r="B24" s="12"/>
      <c r="C24" s="12"/>
      <c r="D24" s="12"/>
      <c r="E24" s="13" t="str">
        <f aca="false">IF(C24="","",C24*(1+D24))</f>
        <v/>
      </c>
      <c r="F24" s="12"/>
      <c r="G24" s="12"/>
      <c r="H24" s="13" t="str">
        <f aca="false">IF(C24="","",E24+F24)</f>
        <v/>
      </c>
    </row>
    <row r="25" customFormat="false" ht="15" hidden="false" customHeight="false" outlineLevel="0" collapsed="false">
      <c r="A25" s="12"/>
      <c r="B25" s="12"/>
      <c r="C25" s="12"/>
      <c r="D25" s="12"/>
      <c r="E25" s="13" t="str">
        <f aca="false">IF(C25="","",C25*(1+D25))</f>
        <v/>
      </c>
      <c r="F25" s="12"/>
      <c r="G25" s="12"/>
      <c r="H25" s="13" t="str">
        <f aca="false">IF(C25="","",E25+F25)</f>
        <v/>
      </c>
    </row>
    <row r="26" customFormat="false" ht="15" hidden="false" customHeight="false" outlineLevel="0" collapsed="false">
      <c r="A26" s="12"/>
      <c r="B26" s="12"/>
      <c r="C26" s="12"/>
      <c r="D26" s="12"/>
      <c r="E26" s="13" t="str">
        <f aca="false">IF(C26="","",C26*(1+D26))</f>
        <v/>
      </c>
      <c r="F26" s="12"/>
      <c r="G26" s="12"/>
      <c r="H26" s="13" t="str">
        <f aca="false">IF(C26="","",E26+F26)</f>
        <v/>
      </c>
    </row>
    <row r="27" customFormat="false" ht="15" hidden="false" customHeight="false" outlineLevel="0" collapsed="false">
      <c r="A27" s="12"/>
      <c r="B27" s="12"/>
      <c r="C27" s="12"/>
      <c r="D27" s="12"/>
      <c r="E27" s="13" t="str">
        <f aca="false">IF(C27="","",C27*(1+D27))</f>
        <v/>
      </c>
      <c r="F27" s="12"/>
      <c r="G27" s="12"/>
      <c r="H27" s="13" t="str">
        <f aca="false">IF(C27="","",E27+F27)</f>
        <v/>
      </c>
    </row>
    <row r="28" customFormat="false" ht="15" hidden="false" customHeight="false" outlineLevel="0" collapsed="false">
      <c r="A28" s="12"/>
      <c r="B28" s="12"/>
      <c r="C28" s="12"/>
      <c r="D28" s="12"/>
      <c r="E28" s="13" t="str">
        <f aca="false">IF(C28="","",C28*(1+D28))</f>
        <v/>
      </c>
      <c r="F28" s="12"/>
      <c r="G28" s="12"/>
      <c r="H28" s="13" t="str">
        <f aca="false">IF(C28="","",E28+F28)</f>
        <v/>
      </c>
    </row>
    <row r="29" customFormat="false" ht="15" hidden="false" customHeight="false" outlineLevel="0" collapsed="false">
      <c r="A29" s="12"/>
      <c r="B29" s="12"/>
      <c r="C29" s="12"/>
      <c r="D29" s="12"/>
      <c r="E29" s="13" t="str">
        <f aca="false">IF(C29="","",C29*(1+D29))</f>
        <v/>
      </c>
      <c r="F29" s="12"/>
      <c r="G29" s="12"/>
      <c r="H29" s="13" t="str">
        <f aca="false">IF(C29="","",E29+F29)</f>
        <v/>
      </c>
    </row>
    <row r="30" customFormat="false" ht="15" hidden="false" customHeight="false" outlineLevel="0" collapsed="false">
      <c r="A30" s="12"/>
      <c r="B30" s="12"/>
      <c r="C30" s="12"/>
      <c r="D30" s="12"/>
      <c r="E30" s="13" t="str">
        <f aca="false">IF(C30="","",C30*(1+D30))</f>
        <v/>
      </c>
      <c r="F30" s="12"/>
      <c r="G30" s="12"/>
      <c r="H30" s="13" t="str">
        <f aca="false">IF(C30="","",E30+F30)</f>
        <v/>
      </c>
    </row>
    <row r="31" customFormat="false" ht="15" hidden="false" customHeight="false" outlineLevel="0" collapsed="false">
      <c r="A31" s="12"/>
      <c r="B31" s="12"/>
      <c r="C31" s="12"/>
      <c r="D31" s="12"/>
      <c r="E31" s="13" t="str">
        <f aca="false">IF(C31="","",C31*(1+D31))</f>
        <v/>
      </c>
      <c r="F31" s="12"/>
      <c r="G31" s="12"/>
      <c r="H31" s="13" t="str">
        <f aca="false">IF(C31="","",E31+F31)</f>
        <v/>
      </c>
    </row>
    <row r="32" customFormat="false" ht="15" hidden="false" customHeight="false" outlineLevel="0" collapsed="false">
      <c r="A32" s="12"/>
      <c r="B32" s="12"/>
      <c r="C32" s="12"/>
      <c r="D32" s="12"/>
      <c r="E32" s="13" t="str">
        <f aca="false">IF(C32="","",C32*(1+D32))</f>
        <v/>
      </c>
      <c r="F32" s="12"/>
      <c r="G32" s="12"/>
      <c r="H32" s="13" t="str">
        <f aca="false">IF(C32="","",E32+F32)</f>
        <v/>
      </c>
    </row>
    <row r="33" customFormat="false" ht="15" hidden="false" customHeight="false" outlineLevel="0" collapsed="false">
      <c r="A33" s="12"/>
      <c r="B33" s="12"/>
      <c r="C33" s="12"/>
      <c r="D33" s="12"/>
      <c r="E33" s="13" t="str">
        <f aca="false">IF(C33="","",C33*(1+D33))</f>
        <v/>
      </c>
      <c r="F33" s="12"/>
      <c r="G33" s="12"/>
      <c r="H33" s="13" t="str">
        <f aca="false">IF(C33="","",E33+F33)</f>
        <v/>
      </c>
    </row>
    <row r="34" customFormat="false" ht="15" hidden="false" customHeight="false" outlineLevel="0" collapsed="false">
      <c r="A34" s="12"/>
      <c r="B34" s="12"/>
      <c r="C34" s="12"/>
      <c r="D34" s="12"/>
      <c r="E34" s="13" t="str">
        <f aca="false">IF(C34="","",C34*(1+D34))</f>
        <v/>
      </c>
      <c r="F34" s="12"/>
      <c r="G34" s="12"/>
      <c r="H34" s="13" t="str">
        <f aca="false">IF(C34="","",E34+F34)</f>
        <v/>
      </c>
    </row>
    <row r="35" customFormat="false" ht="15" hidden="false" customHeight="false" outlineLevel="0" collapsed="false">
      <c r="A35" s="12"/>
      <c r="B35" s="12"/>
      <c r="C35" s="12"/>
      <c r="D35" s="12"/>
      <c r="E35" s="13" t="str">
        <f aca="false">IF(C35="","",C35*(1+D35))</f>
        <v/>
      </c>
      <c r="F35" s="12"/>
      <c r="G35" s="12"/>
      <c r="H35" s="13" t="str">
        <f aca="false">IF(C35="","",E35+F35)</f>
        <v/>
      </c>
    </row>
    <row r="36" customFormat="false" ht="15" hidden="false" customHeight="false" outlineLevel="0" collapsed="false">
      <c r="A36" s="12"/>
      <c r="B36" s="12"/>
      <c r="C36" s="12"/>
      <c r="D36" s="12"/>
      <c r="E36" s="13" t="str">
        <f aca="false">IF(C36="","",C36*(1+D36))</f>
        <v/>
      </c>
      <c r="F36" s="12"/>
      <c r="G36" s="12"/>
      <c r="H36" s="13" t="str">
        <f aca="false">IF(C36="","",E36+F36)</f>
        <v/>
      </c>
    </row>
    <row r="37" customFormat="false" ht="15" hidden="false" customHeight="false" outlineLevel="0" collapsed="false">
      <c r="A37" s="12"/>
      <c r="B37" s="12"/>
      <c r="C37" s="12"/>
      <c r="D37" s="12"/>
      <c r="E37" s="13" t="str">
        <f aca="false">IF(C37="","",C37*(1+D37))</f>
        <v/>
      </c>
      <c r="F37" s="12"/>
      <c r="G37" s="12"/>
      <c r="H37" s="13" t="str">
        <f aca="false">IF(C37="","",E37+F37)</f>
        <v/>
      </c>
    </row>
    <row r="38" customFormat="false" ht="15" hidden="false" customHeight="false" outlineLevel="0" collapsed="false">
      <c r="A38" s="12"/>
      <c r="B38" s="12"/>
      <c r="C38" s="12"/>
      <c r="D38" s="12"/>
      <c r="E38" s="13" t="str">
        <f aca="false">IF(C38="","",C38*(1+D38))</f>
        <v/>
      </c>
      <c r="F38" s="12"/>
      <c r="G38" s="12"/>
      <c r="H38" s="13" t="str">
        <f aca="false">IF(C38="","",E38+F38)</f>
        <v/>
      </c>
    </row>
    <row r="39" customFormat="false" ht="15" hidden="false" customHeight="false" outlineLevel="0" collapsed="false">
      <c r="A39" s="12"/>
      <c r="B39" s="12"/>
      <c r="C39" s="12"/>
      <c r="D39" s="12"/>
      <c r="E39" s="13" t="str">
        <f aca="false">IF(C39="","",C39*(1+D39))</f>
        <v/>
      </c>
      <c r="F39" s="12"/>
      <c r="G39" s="12"/>
      <c r="H39" s="13" t="str">
        <f aca="false">IF(C39="","",E39+F39)</f>
        <v/>
      </c>
    </row>
    <row r="40" customFormat="false" ht="15" hidden="false" customHeight="false" outlineLevel="0" collapsed="false">
      <c r="A40" s="12"/>
      <c r="B40" s="12"/>
      <c r="C40" s="12"/>
      <c r="D40" s="12"/>
      <c r="E40" s="13" t="str">
        <f aca="false">IF(C40="","",C40*(1+D40))</f>
        <v/>
      </c>
      <c r="F40" s="12"/>
      <c r="G40" s="12"/>
      <c r="H40" s="13" t="str">
        <f aca="false">IF(C40="","",E40+F40)</f>
        <v/>
      </c>
    </row>
    <row r="41" customFormat="false" ht="15" hidden="false" customHeight="false" outlineLevel="0" collapsed="false">
      <c r="A41" s="12"/>
      <c r="B41" s="12"/>
      <c r="C41" s="12"/>
      <c r="D41" s="12"/>
      <c r="E41" s="13" t="str">
        <f aca="false">IF(C41="","",C41*(1+D41))</f>
        <v/>
      </c>
      <c r="F41" s="12"/>
      <c r="G41" s="12"/>
      <c r="H41" s="13" t="str">
        <f aca="false">IF(C41="","",E41+F41)</f>
        <v/>
      </c>
    </row>
    <row r="42" customFormat="false" ht="15" hidden="false" customHeight="false" outlineLevel="0" collapsed="false">
      <c r="A42" s="12"/>
      <c r="B42" s="12"/>
      <c r="C42" s="12"/>
      <c r="D42" s="12"/>
      <c r="E42" s="13" t="str">
        <f aca="false">IF(C42="","",C42*(1+D42))</f>
        <v/>
      </c>
      <c r="F42" s="12"/>
      <c r="G42" s="12"/>
      <c r="H42" s="13" t="str">
        <f aca="false">IF(C42="","",E42+F42)</f>
        <v/>
      </c>
    </row>
    <row r="43" customFormat="false" ht="15" hidden="false" customHeight="false" outlineLevel="0" collapsed="false">
      <c r="A43" s="12"/>
      <c r="B43" s="12"/>
      <c r="C43" s="12"/>
      <c r="D43" s="12"/>
      <c r="E43" s="13" t="str">
        <f aca="false">IF(C43="","",C43*(1+D43))</f>
        <v/>
      </c>
      <c r="F43" s="12"/>
      <c r="G43" s="12"/>
      <c r="H43" s="13" t="str">
        <f aca="false">IF(C43="","",E43+F43)</f>
        <v/>
      </c>
    </row>
    <row r="44" customFormat="false" ht="15" hidden="false" customHeight="false" outlineLevel="0" collapsed="false">
      <c r="A44" s="12"/>
      <c r="B44" s="12"/>
      <c r="C44" s="12"/>
      <c r="D44" s="12"/>
      <c r="E44" s="13" t="str">
        <f aca="false">IF(C44="","",C44*(1+D44))</f>
        <v/>
      </c>
      <c r="F44" s="12"/>
      <c r="G44" s="12"/>
      <c r="H44" s="13" t="str">
        <f aca="false">IF(C44="","",E44+F44)</f>
        <v/>
      </c>
    </row>
    <row r="45" customFormat="false" ht="15" hidden="false" customHeight="false" outlineLevel="0" collapsed="false">
      <c r="A45" s="12"/>
      <c r="B45" s="12"/>
      <c r="C45" s="12"/>
      <c r="D45" s="12"/>
      <c r="E45" s="13" t="str">
        <f aca="false">IF(C45="","",C45*(1+D45))</f>
        <v/>
      </c>
      <c r="F45" s="12"/>
      <c r="G45" s="12"/>
      <c r="H45" s="13" t="str">
        <f aca="false">IF(C45="","",E45+F45)</f>
        <v/>
      </c>
    </row>
    <row r="46" customFormat="false" ht="15" hidden="false" customHeight="false" outlineLevel="0" collapsed="false">
      <c r="A46" s="12"/>
      <c r="B46" s="12"/>
      <c r="C46" s="12"/>
      <c r="D46" s="12"/>
      <c r="E46" s="13" t="str">
        <f aca="false">IF(C46="","",C46*(1+D46))</f>
        <v/>
      </c>
      <c r="F46" s="12"/>
      <c r="G46" s="12"/>
      <c r="H46" s="13" t="str">
        <f aca="false">IF(C46="","",E46+F46)</f>
        <v/>
      </c>
    </row>
    <row r="47" customFormat="false" ht="15" hidden="false" customHeight="false" outlineLevel="0" collapsed="false">
      <c r="A47" s="12"/>
      <c r="B47" s="12"/>
      <c r="C47" s="12"/>
      <c r="D47" s="12"/>
      <c r="E47" s="13" t="str">
        <f aca="false">IF(C47="","",C47*(1+D47))</f>
        <v/>
      </c>
      <c r="F47" s="12"/>
      <c r="G47" s="12"/>
      <c r="H47" s="13" t="str">
        <f aca="false">IF(C47="","",E47+F47)</f>
        <v/>
      </c>
    </row>
    <row r="48" customFormat="false" ht="15" hidden="false" customHeight="false" outlineLevel="0" collapsed="false">
      <c r="A48" s="12"/>
      <c r="B48" s="12"/>
      <c r="C48" s="12"/>
      <c r="D48" s="12"/>
      <c r="E48" s="13" t="str">
        <f aca="false">IF(C48="","",C48*(1+D48))</f>
        <v/>
      </c>
      <c r="F48" s="12"/>
      <c r="G48" s="12"/>
      <c r="H48" s="13" t="str">
        <f aca="false">IF(C48="","",E48+F48)</f>
        <v/>
      </c>
    </row>
    <row r="49" customFormat="false" ht="15" hidden="false" customHeight="false" outlineLevel="0" collapsed="false">
      <c r="A49" s="12"/>
      <c r="B49" s="12"/>
      <c r="C49" s="12"/>
      <c r="D49" s="12"/>
      <c r="E49" s="13" t="str">
        <f aca="false">IF(C49="","",C49*(1+D49))</f>
        <v/>
      </c>
      <c r="F49" s="12"/>
      <c r="G49" s="12"/>
      <c r="H49" s="13" t="str">
        <f aca="false">IF(C49="","",E49+F49)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2"/>
    <col collapsed="false" customWidth="true" hidden="false" outlineLevel="0" max="3" min="3" style="0" width="80"/>
  </cols>
  <sheetData>
    <row r="1" customFormat="false" ht="15" hidden="false" customHeight="false" outlineLevel="0" collapsed="false">
      <c r="A1" s="14" t="s">
        <v>68</v>
      </c>
      <c r="B1" s="14" t="s">
        <v>69</v>
      </c>
      <c r="C1" s="14" t="s">
        <v>70</v>
      </c>
    </row>
    <row r="2" customFormat="false" ht="15" hidden="false" customHeight="false" outlineLevel="0" collapsed="false">
      <c r="A2" s="16" t="s">
        <v>71</v>
      </c>
      <c r="B2" s="17" t="n">
        <v>0.23</v>
      </c>
      <c r="C2" s="16" t="s">
        <v>72</v>
      </c>
    </row>
    <row r="3" customFormat="false" ht="15" hidden="false" customHeight="false" outlineLevel="0" collapsed="false">
      <c r="A3" s="16" t="s">
        <v>73</v>
      </c>
      <c r="B3" s="17" t="n">
        <v>0.2</v>
      </c>
      <c r="C3" s="16" t="s">
        <v>74</v>
      </c>
    </row>
    <row r="4" customFormat="false" ht="15" hidden="false" customHeight="false" outlineLevel="0" collapsed="false">
      <c r="A4" s="16" t="s">
        <v>75</v>
      </c>
      <c r="B4" s="17" t="n">
        <v>0.135</v>
      </c>
      <c r="C4" s="16" t="s">
        <v>76</v>
      </c>
    </row>
    <row r="5" customFormat="false" ht="15" hidden="false" customHeight="false" outlineLevel="0" collapsed="false">
      <c r="A5" s="16" t="s">
        <v>77</v>
      </c>
      <c r="B5" s="17" t="n">
        <v>0.1</v>
      </c>
      <c r="C5" s="16" t="s">
        <v>78</v>
      </c>
    </row>
    <row r="6" customFormat="false" ht="15" hidden="false" customHeight="false" outlineLevel="0" collapsed="false">
      <c r="A6" s="16" t="s">
        <v>79</v>
      </c>
      <c r="B6" s="17" t="n">
        <v>0.1515</v>
      </c>
      <c r="C6" s="16" t="s">
        <v>80</v>
      </c>
    </row>
    <row r="7" customFormat="false" ht="15" hidden="false" customHeight="false" outlineLevel="0" collapsed="false">
      <c r="A7" s="16" t="s">
        <v>81</v>
      </c>
      <c r="B7" s="17" t="n">
        <v>30</v>
      </c>
      <c r="C7" s="16" t="s">
        <v>82</v>
      </c>
    </row>
    <row r="8" customFormat="false" ht="15" hidden="false" customHeight="false" outlineLevel="0" collapsed="false">
      <c r="A8" s="16" t="s">
        <v>83</v>
      </c>
      <c r="B8" s="17" t="n">
        <v>71</v>
      </c>
      <c r="C8" s="16" t="s">
        <v>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2"/>
    <col collapsed="false" customWidth="true" hidden="false" outlineLevel="0" max="4" min="3" style="0" width="14"/>
    <col collapsed="false" customWidth="true" hidden="false" outlineLevel="0" max="5" min="5" style="0" width="3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15" hidden="false" customHeight="false" outlineLevel="0" collapsed="false">
      <c r="A1" s="14" t="s">
        <v>33</v>
      </c>
      <c r="B1" s="14" t="s">
        <v>85</v>
      </c>
      <c r="C1" s="14" t="s">
        <v>86</v>
      </c>
      <c r="D1" s="14" t="s">
        <v>87</v>
      </c>
      <c r="E1" s="14" t="s">
        <v>70</v>
      </c>
      <c r="G1" s="6" t="s">
        <v>88</v>
      </c>
      <c r="H1" s="7" t="n">
        <f aca="false">SUMIFS(C2:C40,D2:D40,"Monthly")</f>
        <v>41500</v>
      </c>
    </row>
    <row r="2" customFormat="false" ht="15" hidden="false" customHeight="false" outlineLevel="0" collapsed="false">
      <c r="A2" s="8" t="s">
        <v>89</v>
      </c>
      <c r="B2" s="8" t="s">
        <v>90</v>
      </c>
      <c r="C2" s="8" t="n">
        <v>15000</v>
      </c>
      <c r="D2" s="8" t="s">
        <v>91</v>
      </c>
      <c r="E2" s="8" t="s">
        <v>92</v>
      </c>
      <c r="G2" s="6" t="s">
        <v>93</v>
      </c>
      <c r="H2" s="7" t="n">
        <f aca="false">SUMIFS(C2:C40,D2:D40,"One-time")</f>
        <v>13000</v>
      </c>
    </row>
    <row r="3" customFormat="false" ht="15" hidden="false" customHeight="false" outlineLevel="0" collapsed="false">
      <c r="A3" s="8" t="s">
        <v>89</v>
      </c>
      <c r="B3" s="8" t="s">
        <v>94</v>
      </c>
      <c r="C3" s="8" t="n">
        <v>25000</v>
      </c>
      <c r="D3" s="8" t="s">
        <v>91</v>
      </c>
      <c r="E3" s="8" t="s">
        <v>95</v>
      </c>
    </row>
    <row r="4" customFormat="false" ht="15" hidden="false" customHeight="false" outlineLevel="0" collapsed="false">
      <c r="A4" s="8" t="s">
        <v>96</v>
      </c>
      <c r="B4" s="8" t="s">
        <v>97</v>
      </c>
      <c r="C4" s="8" t="n">
        <v>1500</v>
      </c>
      <c r="D4" s="8" t="s">
        <v>91</v>
      </c>
      <c r="E4" s="8" t="s">
        <v>98</v>
      </c>
    </row>
    <row r="5" customFormat="false" ht="15" hidden="false" customHeight="false" outlineLevel="0" collapsed="false">
      <c r="A5" s="8" t="s">
        <v>49</v>
      </c>
      <c r="B5" s="8" t="s">
        <v>99</v>
      </c>
      <c r="C5" s="8" t="n">
        <v>5000</v>
      </c>
      <c r="D5" s="8" t="s">
        <v>100</v>
      </c>
      <c r="E5" s="8" t="s">
        <v>101</v>
      </c>
    </row>
    <row r="6" customFormat="false" ht="15" hidden="false" customHeight="false" outlineLevel="0" collapsed="false">
      <c r="A6" s="8" t="s">
        <v>102</v>
      </c>
      <c r="B6" s="8" t="s">
        <v>103</v>
      </c>
      <c r="C6" s="8" t="n">
        <v>8000</v>
      </c>
      <c r="D6" s="8" t="s">
        <v>100</v>
      </c>
      <c r="E6" s="8" t="s">
        <v>104</v>
      </c>
    </row>
    <row r="7" customFormat="false" ht="15" hidden="false" customHeight="false" outlineLevel="0" collapsed="false">
      <c r="A7" s="12"/>
      <c r="B7" s="12"/>
      <c r="C7" s="12"/>
      <c r="D7" s="12"/>
      <c r="E7" s="12"/>
    </row>
    <row r="8" customFormat="false" ht="15" hidden="false" customHeight="false" outlineLevel="0" collapsed="false">
      <c r="A8" s="12"/>
      <c r="B8" s="12"/>
      <c r="C8" s="12"/>
      <c r="D8" s="12"/>
      <c r="E8" s="12"/>
    </row>
    <row r="9" customFormat="false" ht="15" hidden="false" customHeight="false" outlineLevel="0" collapsed="false">
      <c r="A9" s="12"/>
      <c r="B9" s="12"/>
      <c r="C9" s="12"/>
      <c r="D9" s="12"/>
      <c r="E9" s="12"/>
    </row>
    <row r="10" customFormat="false" ht="15" hidden="false" customHeight="false" outlineLevel="0" collapsed="false">
      <c r="A10" s="12"/>
      <c r="B10" s="12"/>
      <c r="C10" s="12"/>
      <c r="D10" s="12"/>
      <c r="E10" s="12"/>
    </row>
    <row r="11" customFormat="false" ht="15" hidden="false" customHeight="false" outlineLevel="0" collapsed="false">
      <c r="A11" s="12"/>
      <c r="B11" s="12"/>
      <c r="C11" s="12"/>
      <c r="D11" s="12"/>
      <c r="E11" s="12"/>
    </row>
    <row r="12" customFormat="false" ht="15" hidden="false" customHeight="false" outlineLevel="0" collapsed="false">
      <c r="A12" s="12"/>
      <c r="B12" s="12"/>
      <c r="C12" s="12"/>
      <c r="D12" s="12"/>
      <c r="E12" s="12"/>
    </row>
    <row r="13" customFormat="false" ht="15" hidden="false" customHeight="false" outlineLevel="0" collapsed="false">
      <c r="A13" s="12"/>
      <c r="B13" s="12"/>
      <c r="C13" s="12"/>
      <c r="D13" s="12"/>
      <c r="E13" s="12"/>
    </row>
    <row r="14" customFormat="false" ht="15" hidden="false" customHeight="false" outlineLevel="0" collapsed="false">
      <c r="A14" s="12"/>
      <c r="B14" s="12"/>
      <c r="C14" s="12"/>
      <c r="D14" s="12"/>
      <c r="E14" s="12"/>
    </row>
    <row r="15" customFormat="false" ht="15" hidden="false" customHeight="false" outlineLevel="0" collapsed="false">
      <c r="A15" s="12"/>
      <c r="B15" s="12"/>
      <c r="C15" s="12"/>
      <c r="D15" s="12"/>
      <c r="E15" s="12"/>
    </row>
    <row r="16" customFormat="false" ht="15" hidden="false" customHeight="false" outlineLevel="0" collapsed="false">
      <c r="A16" s="12"/>
      <c r="B16" s="12"/>
      <c r="C16" s="12"/>
      <c r="D16" s="12"/>
      <c r="E16" s="12"/>
    </row>
    <row r="17" customFormat="false" ht="15" hidden="false" customHeight="false" outlineLevel="0" collapsed="false">
      <c r="A17" s="12"/>
      <c r="B17" s="12"/>
      <c r="C17" s="12"/>
      <c r="D17" s="12"/>
      <c r="E17" s="12"/>
    </row>
    <row r="18" customFormat="false" ht="15" hidden="false" customHeight="false" outlineLevel="0" collapsed="false">
      <c r="A18" s="12"/>
      <c r="B18" s="12"/>
      <c r="C18" s="12"/>
      <c r="D18" s="12"/>
      <c r="E18" s="12"/>
    </row>
    <row r="19" customFormat="false" ht="15" hidden="false" customHeight="false" outlineLevel="0" collapsed="false">
      <c r="A19" s="12"/>
      <c r="B19" s="12"/>
      <c r="C19" s="12"/>
      <c r="D19" s="12"/>
      <c r="E19" s="12"/>
    </row>
    <row r="20" customFormat="false" ht="15" hidden="false" customHeight="false" outlineLevel="0" collapsed="false">
      <c r="A20" s="12"/>
      <c r="B20" s="12"/>
      <c r="C20" s="12"/>
      <c r="D20" s="12"/>
      <c r="E20" s="12"/>
    </row>
    <row r="21" customFormat="false" ht="15" hidden="false" customHeight="false" outlineLevel="0" collapsed="false">
      <c r="A21" s="12"/>
      <c r="B21" s="12"/>
      <c r="C21" s="12"/>
      <c r="D21" s="12"/>
      <c r="E21" s="12"/>
    </row>
    <row r="22" customFormat="false" ht="15" hidden="false" customHeight="false" outlineLevel="0" collapsed="false">
      <c r="A22" s="12"/>
      <c r="B22" s="12"/>
      <c r="C22" s="12"/>
      <c r="D22" s="12"/>
      <c r="E22" s="12"/>
    </row>
    <row r="23" customFormat="false" ht="15" hidden="false" customHeight="false" outlineLevel="0" collapsed="false">
      <c r="A23" s="12"/>
      <c r="B23" s="12"/>
      <c r="C23" s="12"/>
      <c r="D23" s="12"/>
      <c r="E23" s="12"/>
    </row>
    <row r="24" customFormat="false" ht="15" hidden="false" customHeight="false" outlineLevel="0" collapsed="false">
      <c r="A24" s="12"/>
      <c r="B24" s="12"/>
      <c r="C24" s="12"/>
      <c r="D24" s="12"/>
      <c r="E24" s="12"/>
    </row>
    <row r="25" customFormat="false" ht="15" hidden="false" customHeight="false" outlineLevel="0" collapsed="false">
      <c r="A25" s="12"/>
      <c r="B25" s="12"/>
      <c r="C25" s="12"/>
      <c r="D25" s="12"/>
      <c r="E25" s="12"/>
    </row>
    <row r="26" customFormat="false" ht="15" hidden="false" customHeight="false" outlineLevel="0" collapsed="false">
      <c r="A26" s="12"/>
      <c r="B26" s="12"/>
      <c r="C26" s="12"/>
      <c r="D26" s="12"/>
      <c r="E26" s="12"/>
    </row>
    <row r="27" customFormat="false" ht="15" hidden="false" customHeight="false" outlineLevel="0" collapsed="false">
      <c r="A27" s="12"/>
      <c r="B27" s="12"/>
      <c r="C27" s="12"/>
      <c r="D27" s="12"/>
      <c r="E27" s="12"/>
    </row>
    <row r="28" customFormat="false" ht="15" hidden="false" customHeight="false" outlineLevel="0" collapsed="false">
      <c r="A28" s="12"/>
      <c r="B28" s="12"/>
      <c r="C28" s="12"/>
      <c r="D28" s="12"/>
      <c r="E28" s="12"/>
    </row>
    <row r="29" customFormat="false" ht="15" hidden="false" customHeight="false" outlineLevel="0" collapsed="false">
      <c r="A29" s="12"/>
      <c r="B29" s="12"/>
      <c r="C29" s="12"/>
      <c r="D29" s="12"/>
      <c r="E29" s="12"/>
    </row>
    <row r="30" customFormat="false" ht="15" hidden="false" customHeight="false" outlineLevel="0" collapsed="false">
      <c r="A30" s="12"/>
      <c r="B30" s="12"/>
      <c r="C30" s="12"/>
      <c r="D30" s="12"/>
      <c r="E30" s="12"/>
    </row>
    <row r="31" customFormat="false" ht="15" hidden="false" customHeight="false" outlineLevel="0" collapsed="false">
      <c r="A31" s="12"/>
      <c r="B31" s="12"/>
      <c r="C31" s="12"/>
      <c r="D31" s="12"/>
      <c r="E31" s="12"/>
    </row>
    <row r="32" customFormat="false" ht="15" hidden="false" customHeight="false" outlineLevel="0" collapsed="false">
      <c r="A32" s="12"/>
      <c r="B32" s="12"/>
      <c r="C32" s="12"/>
      <c r="D32" s="12"/>
      <c r="E32" s="12"/>
    </row>
    <row r="33" customFormat="false" ht="15" hidden="false" customHeight="false" outlineLevel="0" collapsed="false">
      <c r="A33" s="12"/>
      <c r="B33" s="12"/>
      <c r="C33" s="12"/>
      <c r="D33" s="12"/>
      <c r="E33" s="12"/>
    </row>
    <row r="34" customFormat="false" ht="15" hidden="false" customHeight="false" outlineLevel="0" collapsed="false">
      <c r="A34" s="12"/>
      <c r="B34" s="12"/>
      <c r="C34" s="12"/>
      <c r="D34" s="12"/>
      <c r="E34" s="12"/>
    </row>
    <row r="35" customFormat="false" ht="15" hidden="false" customHeight="false" outlineLevel="0" collapsed="false">
      <c r="A35" s="12"/>
      <c r="B35" s="12"/>
      <c r="C35" s="12"/>
      <c r="D35" s="12"/>
      <c r="E35" s="12"/>
    </row>
    <row r="36" customFormat="false" ht="15" hidden="false" customHeight="false" outlineLevel="0" collapsed="false">
      <c r="A36" s="12"/>
      <c r="B36" s="12"/>
      <c r="C36" s="12"/>
      <c r="D36" s="12"/>
      <c r="E36" s="12"/>
    </row>
    <row r="37" customFormat="false" ht="15" hidden="false" customHeight="false" outlineLevel="0" collapsed="false">
      <c r="A37" s="12"/>
      <c r="B37" s="12"/>
      <c r="C37" s="12"/>
      <c r="D37" s="12"/>
      <c r="E37" s="12"/>
    </row>
    <row r="38" customFormat="false" ht="15" hidden="false" customHeight="false" outlineLevel="0" collapsed="false">
      <c r="A38" s="12"/>
      <c r="B38" s="12"/>
      <c r="C38" s="12"/>
      <c r="D38" s="12"/>
      <c r="E38" s="12"/>
    </row>
    <row r="39" customFormat="false" ht="15" hidden="false" customHeight="false" outlineLevel="0" collapsed="false">
      <c r="A39" s="12"/>
      <c r="B39" s="12"/>
      <c r="C39" s="12"/>
      <c r="D39" s="12"/>
      <c r="E39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0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6" min="6" style="0" width="10"/>
    <col collapsed="false" customWidth="true" hidden="false" outlineLevel="0" max="7" min="7" style="0" width="14"/>
    <col collapsed="false" customWidth="true" hidden="false" outlineLevel="0" max="8" min="8" style="0" width="26"/>
    <col collapsed="false" customWidth="true" hidden="false" outlineLevel="0" max="10" min="10" style="0" width="22"/>
    <col collapsed="false" customWidth="true" hidden="false" outlineLevel="0" max="11" min="11" style="0" width="14"/>
  </cols>
  <sheetData>
    <row r="1" customFormat="false" ht="15" hidden="false" customHeight="false" outlineLevel="0" collapsed="false">
      <c r="A1" s="14" t="s">
        <v>33</v>
      </c>
      <c r="B1" s="14" t="s">
        <v>35</v>
      </c>
      <c r="C1" s="14" t="s">
        <v>105</v>
      </c>
      <c r="D1" s="14" t="s">
        <v>106</v>
      </c>
      <c r="E1" s="14" t="s">
        <v>107</v>
      </c>
      <c r="F1" s="14" t="s">
        <v>36</v>
      </c>
      <c r="G1" s="14" t="s">
        <v>108</v>
      </c>
      <c r="H1" s="14" t="s">
        <v>70</v>
      </c>
      <c r="J1" s="6" t="s">
        <v>109</v>
      </c>
      <c r="K1" s="11" t="n">
        <f aca="false">SUM(F2:F40)</f>
        <v>45</v>
      </c>
    </row>
    <row r="2" customFormat="false" ht="15" hidden="false" customHeight="false" outlineLevel="0" collapsed="false">
      <c r="A2" s="8" t="s">
        <v>110</v>
      </c>
      <c r="B2" s="8" t="s">
        <v>46</v>
      </c>
      <c r="C2" s="8" t="s">
        <v>45</v>
      </c>
      <c r="D2" s="8" t="s">
        <v>111</v>
      </c>
      <c r="E2" s="8" t="s">
        <v>112</v>
      </c>
      <c r="F2" s="8" t="n">
        <v>25</v>
      </c>
      <c r="G2" s="8" t="n">
        <v>350</v>
      </c>
      <c r="H2" s="8" t="s">
        <v>113</v>
      </c>
      <c r="J2" s="6" t="s">
        <v>114</v>
      </c>
      <c r="K2" s="7" t="n">
        <f aca="false">SUMPRODUCT(F2:F40,G2:G40)</f>
        <v>13550</v>
      </c>
    </row>
    <row r="3" customFormat="false" ht="15" hidden="false" customHeight="false" outlineLevel="0" collapsed="false">
      <c r="A3" s="8" t="s">
        <v>102</v>
      </c>
      <c r="B3" s="8" t="s">
        <v>46</v>
      </c>
      <c r="C3" s="8" t="s">
        <v>48</v>
      </c>
      <c r="D3" s="8" t="s">
        <v>115</v>
      </c>
      <c r="E3" s="8"/>
      <c r="F3" s="8" t="n">
        <v>15</v>
      </c>
      <c r="G3" s="8" t="n">
        <v>320</v>
      </c>
      <c r="H3" s="8" t="s">
        <v>116</v>
      </c>
    </row>
    <row r="4" customFormat="false" ht="15" hidden="false" customHeight="false" outlineLevel="0" collapsed="false">
      <c r="A4" s="8" t="s">
        <v>117</v>
      </c>
      <c r="B4" s="8" t="s">
        <v>51</v>
      </c>
      <c r="C4" s="8" t="s">
        <v>50</v>
      </c>
      <c r="D4" s="8" t="s">
        <v>118</v>
      </c>
      <c r="E4" s="8"/>
      <c r="F4" s="8" t="n">
        <v>3</v>
      </c>
      <c r="G4" s="8" t="n">
        <v>0</v>
      </c>
      <c r="H4" s="8" t="s">
        <v>119</v>
      </c>
    </row>
    <row r="5" customFormat="false" ht="15" hidden="false" customHeight="false" outlineLevel="0" collapsed="false">
      <c r="A5" s="8" t="s">
        <v>120</v>
      </c>
      <c r="B5" s="8"/>
      <c r="C5" s="8" t="s">
        <v>54</v>
      </c>
      <c r="D5" s="8" t="s">
        <v>121</v>
      </c>
      <c r="E5" s="8"/>
      <c r="F5" s="8" t="n">
        <v>2</v>
      </c>
      <c r="G5" s="8" t="n">
        <v>0</v>
      </c>
      <c r="H5" s="8" t="s">
        <v>122</v>
      </c>
    </row>
    <row r="6" customFormat="false" ht="15" hidden="false" customHeight="false" outlineLevel="0" collapsed="false">
      <c r="A6" s="12"/>
      <c r="B6" s="12"/>
      <c r="C6" s="12"/>
      <c r="D6" s="12"/>
      <c r="E6" s="12"/>
      <c r="F6" s="12"/>
      <c r="G6" s="12"/>
      <c r="H6" s="12"/>
    </row>
    <row r="7" customFormat="false" ht="15" hidden="false" customHeight="false" outlineLevel="0" collapsed="false">
      <c r="A7" s="12"/>
      <c r="B7" s="12"/>
      <c r="C7" s="12"/>
      <c r="D7" s="12"/>
      <c r="E7" s="12"/>
      <c r="F7" s="12"/>
      <c r="G7" s="12"/>
      <c r="H7" s="12"/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2"/>
      <c r="H9" s="12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2"/>
      <c r="H11" s="12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2"/>
      <c r="H13" s="12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2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2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2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2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2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2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2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2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2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2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2026-05-19T11:57:54Z</dcterms:created>
  <dc:creator>openpyxl</dc:creator>
  <dc:description/>
  <dc:language>en-US</dc:language>
  <cp:lastModifiedBy/>
  <dcterms:modified xsi:type="dcterms:W3CDTF">2026-05-19T11:57:54Z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